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<sst xmlns="http://schemas.openxmlformats.org/spreadsheetml/2006/main" count="729" uniqueCount="322">
  <si>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</si>
  <si>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</si>
  <si>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</si>
  <si>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</si>
  <si>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</si>
  <si>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</si>
  <si>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</si>
  <si>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</si>
  <si>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</si>
  <si>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</si>
  <si>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</si>
  <si>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</si>
  <si>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</si>
  <si>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</si>
  <si>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</si>
  <si>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</si>
  <si>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</si>
  <si>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</si>
  <si>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</si>
  <si>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</si>
  <si>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</si>
  <si>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</si>
  <si>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</si>
  <si>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</si>
  <si>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</si>
  <si>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</si>
  <si>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</si>
  <si>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</si>
  <si>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</si>
  <si>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</si>
  <si>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</si>
  <si>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</si>
  <si>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</si>
  <si>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</si>
  <si>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</si>
  <si>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</si>
  <si>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</si>
  <si>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</si>
  <si>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</si>
  <si>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</si>
  <si>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</si>
  <si>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</si>
  <si>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</si>
  <si>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</si>
  <si>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</si>
  <si>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</si>
  <si>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</si>
  <si>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</si>
  <si>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</si>
  <si>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</si>
  <si>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</si>
  <si>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</si>
  <si>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</si>
  <si>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</si>
  <si>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</si>
  <si>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213</t>
  </si>
  <si>
    <t>玉溪市红塔区科学技术协会</t>
  </si>
  <si>
    <t>213001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</si>
  <si>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</si>
  <si>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</si>
  <si>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</si>
  <si>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</si>
  <si>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</si>
  <si>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</si>
  <si>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</si>
  <si>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</si>
  <si>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</si>
  <si>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</si>
  <si>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</si>
  <si>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</si>
  <si>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</si>
  <si>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</si>
  <si>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206</t>
  </si>
  <si>
    <t>科学技术支出</t>
  </si>
  <si>
    <t>20607</t>
  </si>
  <si>
    <t>科学技术普及</t>
  </si>
  <si>
    <t>2060701</t>
  </si>
  <si>
    <t>机构运行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</si>
  <si>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</si>
  <si>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</si>
  <si>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</si>
  <si>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</si>
  <si>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</si>
  <si>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</si>
  <si>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</si>
  <si>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</si>
  <si>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</si>
  <si>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</si>
  <si>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</si>
  <si>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</si>
  <si>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</si>
  <si>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</si>
  <si>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</si>
  <si>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</si>
  <si>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</si>
  <si>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</si>
  <si>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</si>
  <si>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</si>
  <si>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</si>
  <si>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</si>
  <si>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</si>
  <si>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</si>
  <si>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</si>
  <si>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</si>
  <si>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</si>
  <si>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</si>
  <si>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</si>
  <si>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</si>
  <si>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</si>
  <si>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</si>
  <si>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</si>
  <si>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</si>
  <si>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</si>
  <si>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</si>
  <si>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</si>
  <si>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</si>
  <si>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</si>
  <si>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</si>
  <si>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</si>
  <si>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</si>
  <si>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</si>
  <si>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</si>
  <si>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</si>
  <si>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</si>
  <si>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</si>
  <si>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</si>
  <si>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</si>
  <si>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</si>
  <si>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</si>
  <si>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</si>
  <si>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</si>
  <si>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</si>
  <si>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</si>
  <si>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</si>
  <si>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</si>
  <si>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</si>
  <si>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</si>
  <si>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</si>
  <si>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</si>
  <si>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</si>
  <si>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</si>
  <si>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</si>
  <si>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</si>
  <si>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</si>
  <si>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</si>
  <si>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</si>
  <si>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530402210000000004010</t>
  </si>
  <si>
    <t>一般公用经费</t>
  </si>
  <si>
    <t>30201</t>
  </si>
  <si>
    <t>办公费</t>
  </si>
  <si>
    <t>30207</t>
  </si>
  <si>
    <t>邮电费</t>
  </si>
  <si>
    <t>530402210000000007182</t>
  </si>
  <si>
    <t>行政人员工资支出</t>
  </si>
  <si>
    <t>30101</t>
  </si>
  <si>
    <t>基本工资</t>
  </si>
  <si>
    <t>30102</t>
  </si>
  <si>
    <t>津贴补贴</t>
  </si>
  <si>
    <t>530402210000000007183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</si>
  <si>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</si>
  <si>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</si>
  <si>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</si>
  <si>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</si>
  <si>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</si>
  <si>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</si>
  <si>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</si>
  <si>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</si>
  <si>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</si>
  <si>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530402210000000007184</t>
  </si>
  <si>
    <t>住房公积</t>
  </si>
  <si>
    <t>30113</t>
  </si>
  <si>
    <t>530402210000000007185</t>
  </si>
  <si>
    <t>对个人和家庭的补助</t>
  </si>
  <si>
    <t>30305</t>
  </si>
  <si>
    <t>生活补助</t>
  </si>
  <si>
    <t>530402210000000007187</t>
  </si>
  <si>
    <t>公车购置及运维费</t>
  </si>
  <si>
    <t>30231</t>
  </si>
  <si>
    <t>公务用车运行维护费</t>
  </si>
  <si>
    <t>530402210000000007188</t>
  </si>
  <si>
    <t>行政人员公务交通补贴</t>
  </si>
  <si>
    <t>30239</t>
  </si>
  <si>
    <t>其他交通费用</t>
  </si>
  <si>
    <t>530402210000000007189</t>
  </si>
  <si>
    <t>工会经费</t>
  </si>
  <si>
    <t>30228</t>
  </si>
  <si>
    <t>530402221100000380147</t>
  </si>
  <si>
    <t>行政人员工资支出年终一次性奖金</t>
  </si>
  <si>
    <t>30103</t>
  </si>
  <si>
    <t>奖金</t>
  </si>
  <si>
    <t>530402221100000380148</t>
  </si>
  <si>
    <t>行政人员工资支出优秀奖</t>
  </si>
  <si>
    <t>530402231100001446430</t>
  </si>
  <si>
    <t>公务员基础绩效奖</t>
  </si>
  <si>
    <t>530402231100001446438</t>
  </si>
  <si>
    <t>离休退休公用经费</t>
  </si>
  <si>
    <t>30299</t>
  </si>
  <si>
    <t>其他商品和服务支出</t>
  </si>
  <si>
    <t>530402231100001446451</t>
  </si>
  <si>
    <t>福利费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</si>
  <si>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</si>
  <si>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</si>
  <si>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</si>
  <si>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</si>
  <si>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</si>
  <si>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</si>
  <si>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</si>
  <si>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购买后勤服务补助经费</t>
  </si>
  <si>
    <t>311 专项业务类</t>
  </si>
  <si>
    <t>530402231100001446349</t>
  </si>
  <si>
    <t>30227</t>
  </si>
  <si>
    <t>委托业务费</t>
  </si>
  <si>
    <t>红塔区科普工作经费</t>
  </si>
  <si>
    <t>530402261100005138041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</si>
  <si>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</si>
  <si>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</si>
  <si>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</si>
  <si>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</si>
  <si>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</si>
  <si>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</si>
  <si>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</si>
  <si>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</si>
  <si>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</si>
  <si>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</si>
  <si>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</si>
  <si>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</si>
  <si>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2026年红塔区科普工作经费150000元，该笔经费的使用，更有利于红塔区科普宣传工作更好地开展，能更好提升全区公民科学素养。</t>
  </si>
  <si>
    <t>产出指标</t>
  </si>
  <si>
    <t>数量指标</t>
  </si>
  <si>
    <t>公开发放的宣传材料数量</t>
  </si>
  <si>
    <t>&gt;=</t>
  </si>
  <si>
    <t>5000</t>
  </si>
  <si>
    <t>份（部、个、幅、条）</t>
  </si>
  <si>
    <t>定量指标</t>
  </si>
  <si>
    <t>反映制作宣传横幅、宣传册等的数量情况。</t>
  </si>
  <si>
    <t>宣传活动举办次数</t>
  </si>
  <si>
    <t>40</t>
  </si>
  <si>
    <t>次</t>
  </si>
  <si>
    <t>反映组织宣传活动次数的情况。</t>
  </si>
  <si>
    <t>效益指标</t>
  </si>
  <si>
    <t>社会效益</t>
  </si>
  <si>
    <t>宣传内容知晓率</t>
  </si>
  <si>
    <t>85</t>
  </si>
  <si>
    <t>%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</si>
  <si>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</si>
  <si>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宣传活动参与人次</t>
  </si>
  <si>
    <t>人次</t>
  </si>
  <si>
    <t>反映宣传活动参与人次情况。</t>
  </si>
  <si>
    <t>满意度指标</t>
  </si>
  <si>
    <t>服务对象满意度</t>
  </si>
  <si>
    <t>项目推广总体满意度</t>
  </si>
  <si>
    <t>90</t>
  </si>
  <si>
    <t>反映服务对象对科技推广工作整体满意度。
服务对象满意度=（对科研推广效果整体满意的人数/问卷调查人数）*100%。</t>
  </si>
  <si>
    <t>2026年机关后勤经费补助60000元。</t>
  </si>
  <si>
    <t>获补对象数</t>
  </si>
  <si>
    <t>=</t>
  </si>
  <si>
    <t>人</t>
  </si>
  <si>
    <t>反映获补助人员、企业的数量情况，也适用补贴、资助等形式的补助。</t>
  </si>
  <si>
    <t>质量指标</t>
  </si>
  <si>
    <t>获补对象金额</t>
  </si>
  <si>
    <t>25</t>
  </si>
  <si>
    <t>反映补助准确发放的情况。
补助兑现准确率=补助兑付额/应付额*100%</t>
  </si>
  <si>
    <t>时效指标</t>
  </si>
  <si>
    <t>发放及时率</t>
  </si>
  <si>
    <t>80</t>
  </si>
  <si>
    <t>反映发放单位及时发放补助资金的情况。
发放及时率=在时限内发放资金/应发放资金*100%</t>
  </si>
  <si>
    <t>政策知晓率</t>
  </si>
  <si>
    <t>100</t>
  </si>
  <si>
    <t>反映补助政策的宣传效果情况。
政策知晓率=调查中补助政策知晓人数/调查总人数*100%</t>
  </si>
  <si>
    <t>受益对象满意度</t>
  </si>
  <si>
    <t>95</t>
  </si>
  <si>
    <t>反映获补助受益对象的满意程度。</t>
  </si>
  <si>
    <t>预算06表</t>
  </si>
  <si>
    <t>2026年部门政府性基金预算支出预算表</t>
  </si>
  <si>
    <t>政府性基金预算支出</t>
  </si>
  <si>
    <t>备注：本单位无政府性基金预算支出安排，故此表为空表。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</si>
  <si>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</si>
  <si>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</si>
  <si>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</si>
  <si>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</si>
  <si>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</si>
  <si>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</si>
  <si>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</si>
  <si>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</si>
  <si>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</si>
  <si>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</si>
  <si>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</si>
  <si>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</si>
  <si>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备注：本单位无政府采购预算支出安排，故此表为空表。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</si>
  <si>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</si>
  <si>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</si>
  <si>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</si>
  <si>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</si>
  <si>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</si>
  <si>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备注：本单位无政府购买服务预算支出安排，故此表为空表。</t>
  </si>
  <si>
    <t>预算09-1表</t>
  </si>
  <si>
    <t>2026年对下转移支付预算表</t>
  </si>
  <si>
    <t>单位名称（项目）</t>
  </si>
  <si>
    <t>地区</t>
  </si>
  <si>
    <t>11</t>
  </si>
  <si>
    <t>12</t>
  </si>
  <si>
    <t>13</t>
  </si>
  <si>
    <t>14</t>
  </si>
  <si>
    <t>备注：本部门无对下转移支付事项，故此表为空表。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</si>
  <si>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</si>
  <si>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</si>
  <si>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</si>
  <si>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</si>
  <si>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</si>
  <si>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</si>
  <si>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</si>
  <si>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</si>
  <si>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</si>
  <si>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</si>
  <si>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备注：本单位无新增资产，故此表为空表。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</si>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</sst>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7" sqref="B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"单位名称："&amp;"玉溪市红塔区科学技术协会"</f>
        <v>单位名称：玉溪市红塔区科学技术协会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1469329.54</v>
      </c>
      <c r="C7" s="14" t="str">
        <f>"一"&amp;"、"&amp;"科学技术支出"</f>
        <v>一、科学技术支出</v>
      </c>
      <c r="D7" s="16">
        <v>1031830.24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235539.2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114084.1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87876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6" t="s">
        <v>16</v>
      </c>
      <c r="B15" s="16"/>
      <c r="C15" s="69"/>
      <c r="D15" s="16"/>
    </row>
    <row r="16" ht="22.5" customHeight="1" spans="1:4">
      <c r="A16" s="66" t="s">
        <v>17</v>
      </c>
      <c r="B16" s="16"/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18</v>
      </c>
      <c r="B18" s="68">
        <v>1469329.54</v>
      </c>
      <c r="C18" s="69" t="s">
        <v>19</v>
      </c>
      <c r="D18" s="68">
        <v>1469329.54</v>
      </c>
    </row>
    <row r="19" ht="22.5" customHeight="1" spans="1:4">
      <c r="A19" s="76" t="s">
        <v>20</v>
      </c>
      <c r="B19" s="16"/>
      <c r="C19" s="77" t="s">
        <v>21</v>
      </c>
      <c r="D19" s="47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1469329.54</v>
      </c>
      <c r="C22" s="69" t="s">
        <v>26</v>
      </c>
      <c r="D22" s="68">
        <v>1469329.54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272</v>
      </c>
    </row>
    <row r="2" ht="37.5" customHeight="1" spans="1:6">
      <c r="A2" s="3" t="s">
        <v>273</v>
      </c>
      <c r="B2" s="3"/>
      <c r="C2" s="3"/>
      <c r="D2" s="3"/>
      <c r="E2" s="3"/>
      <c r="F2" s="3"/>
    </row>
    <row r="3" ht="18.75" customHeight="1" spans="1:6">
      <c r="A3" s="42" t="str">
        <f>"单位名称："&amp;"玉溪市红塔区科学技术协会"</f>
        <v>单位名称：玉溪市红塔区科学技术协会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130</v>
      </c>
      <c r="B4" s="12" t="s">
        <v>60</v>
      </c>
      <c r="C4" s="12" t="s">
        <v>61</v>
      </c>
      <c r="D4" s="45" t="s">
        <v>274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34</v>
      </c>
      <c r="E5" s="45" t="s">
        <v>64</v>
      </c>
      <c r="F5" s="45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102</v>
      </c>
      <c r="B8" s="46"/>
      <c r="C8" s="46"/>
      <c r="D8" s="47"/>
      <c r="E8" s="47"/>
      <c r="F8" s="47"/>
    </row>
    <row r="9" customHeight="1" spans="1:1">
      <c r="A9" t="s">
        <v>275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A1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276</v>
      </c>
    </row>
    <row r="2" ht="45" customHeight="1" spans="1:17">
      <c r="A2" s="30" t="s">
        <v>277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8" t="str">
        <f>"单位名称："&amp;"玉溪市红塔区科学技术协会"</f>
        <v>单位名称：玉溪市红塔区科学技术协会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278</v>
      </c>
      <c r="B4" s="21" t="s">
        <v>279</v>
      </c>
      <c r="C4" s="21" t="s">
        <v>280</v>
      </c>
      <c r="D4" s="21" t="s">
        <v>281</v>
      </c>
      <c r="E4" s="21" t="s">
        <v>282</v>
      </c>
      <c r="F4" s="21" t="s">
        <v>283</v>
      </c>
      <c r="G4" s="21" t="s">
        <v>137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284</v>
      </c>
      <c r="B5" s="21" t="s">
        <v>279</v>
      </c>
      <c r="C5" s="21" t="s">
        <v>280</v>
      </c>
      <c r="D5" s="21" t="s">
        <v>281</v>
      </c>
      <c r="E5" s="21" t="s">
        <v>282</v>
      </c>
      <c r="F5" s="21" t="s">
        <v>283</v>
      </c>
      <c r="G5" s="21" t="s">
        <v>32</v>
      </c>
      <c r="H5" s="21" t="s">
        <v>35</v>
      </c>
      <c r="I5" s="21" t="s">
        <v>285</v>
      </c>
      <c r="J5" s="21" t="s">
        <v>286</v>
      </c>
      <c r="K5" s="21" t="s">
        <v>38</v>
      </c>
      <c r="L5" s="21" t="s">
        <v>287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0" t="s">
        <v>43</v>
      </c>
      <c r="P6" s="40" t="s">
        <v>44</v>
      </c>
      <c r="Q6" s="40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/>
      <c r="B8" s="22"/>
      <c r="C8" s="22"/>
      <c r="D8" s="37"/>
      <c r="E8" s="37"/>
      <c r="F8" s="37"/>
      <c r="G8" s="37"/>
      <c r="H8" s="37"/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/>
      <c r="C9" s="22"/>
      <c r="D9" s="38"/>
      <c r="E9" s="23"/>
      <c r="F9" s="37"/>
      <c r="G9" s="37"/>
      <c r="H9" s="33"/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3" t="s">
        <v>32</v>
      </c>
      <c r="B10" s="23"/>
      <c r="C10" s="23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customHeight="1" spans="1:1">
      <c r="A11" t="s">
        <v>288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289</v>
      </c>
    </row>
    <row r="2" ht="45" customHeight="1" spans="1:14">
      <c r="A2" s="30" t="s">
        <v>290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"单位名称："&amp;"玉溪市红塔区科学技术协会"</f>
        <v>单位名称：玉溪市红塔区科学技术协会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278</v>
      </c>
      <c r="B4" s="31" t="s">
        <v>291</v>
      </c>
      <c r="C4" s="31" t="s">
        <v>292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284</v>
      </c>
      <c r="B5" s="31"/>
      <c r="C5" s="31" t="s">
        <v>293</v>
      </c>
      <c r="D5" s="31" t="s">
        <v>32</v>
      </c>
      <c r="E5" s="31" t="s">
        <v>35</v>
      </c>
      <c r="F5" s="31" t="s">
        <v>285</v>
      </c>
      <c r="G5" s="31" t="s">
        <v>286</v>
      </c>
      <c r="H5" s="31" t="s">
        <v>38</v>
      </c>
      <c r="I5" s="31" t="s">
        <v>287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4" t="s">
        <v>43</v>
      </c>
      <c r="M6" s="34" t="s">
        <v>44</v>
      </c>
      <c r="N6" s="34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">
      <c r="A11" t="s">
        <v>294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295</v>
      </c>
    </row>
    <row r="2" ht="45.15" customHeight="1" spans="1:14">
      <c r="A2" s="24" t="s">
        <v>296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"单位名称："&amp;"玉溪市红塔区科学技术协会"</f>
        <v>单位名称：玉溪市红塔区科学技术协会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8" t="s">
        <v>297</v>
      </c>
      <c r="B4" s="28" t="s">
        <v>137</v>
      </c>
      <c r="C4" s="28"/>
      <c r="D4" s="28"/>
      <c r="E4" s="28" t="s">
        <v>298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32</v>
      </c>
      <c r="C5" s="28" t="s">
        <v>35</v>
      </c>
      <c r="D5" s="28" t="s">
        <v>285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299</v>
      </c>
      <c r="L6" s="23" t="s">
        <v>300</v>
      </c>
      <c r="M6" s="23" t="s">
        <v>301</v>
      </c>
      <c r="N6" s="23" t="s">
        <v>302</v>
      </c>
    </row>
    <row r="7" ht="18.75" customHeight="1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ht="18.75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18.75" customHeight="1" spans="1:14">
      <c r="A9" s="26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ht="18.75" customHeight="1" spans="1:14">
      <c r="A10" s="26" t="s">
        <v>303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304</v>
      </c>
    </row>
    <row r="2" ht="52.05" customHeight="1" spans="1:10">
      <c r="A2" s="24" t="s">
        <v>305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"单位名称："&amp;"玉溪市红塔区科学技术协会"</f>
        <v>单位名称：玉溪市红塔区科学技术协会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216</v>
      </c>
      <c r="B4" s="21" t="s">
        <v>217</v>
      </c>
      <c r="C4" s="21" t="s">
        <v>218</v>
      </c>
      <c r="D4" s="21" t="s">
        <v>219</v>
      </c>
      <c r="E4" s="21" t="s">
        <v>220</v>
      </c>
      <c r="F4" s="21" t="s">
        <v>221</v>
      </c>
      <c r="G4" s="21" t="s">
        <v>222</v>
      </c>
      <c r="H4" s="21" t="s">
        <v>223</v>
      </c>
      <c r="I4" s="21" t="s">
        <v>224</v>
      </c>
      <c r="J4" s="21" t="s">
        <v>225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7" t="s">
        <v>303</v>
      </c>
      <c r="B8" s="27"/>
      <c r="C8" s="27"/>
      <c r="D8" s="27"/>
      <c r="E8" s="27"/>
      <c r="F8" s="27"/>
      <c r="G8" s="27"/>
      <c r="H8" s="27"/>
      <c r="I8" s="27"/>
      <c r="J8" s="27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C11" sqref="C11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306</v>
      </c>
    </row>
    <row r="2" ht="41.4" customHeight="1" spans="1:8">
      <c r="A2" s="20" t="s">
        <v>307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"单位名称："&amp;"玉溪市红塔区科学技术协会"</f>
        <v>单位名称：玉溪市红塔区科学技术协会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130</v>
      </c>
      <c r="B4" s="21" t="s">
        <v>308</v>
      </c>
      <c r="C4" s="21" t="s">
        <v>309</v>
      </c>
      <c r="D4" s="21" t="s">
        <v>310</v>
      </c>
      <c r="E4" s="21" t="s">
        <v>281</v>
      </c>
      <c r="F4" s="21" t="s">
        <v>311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282</v>
      </c>
      <c r="G5" s="21" t="s">
        <v>312</v>
      </c>
      <c r="H5" s="21" t="s">
        <v>313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314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315</v>
      </c>
    </row>
    <row r="2" ht="45" customHeight="1" spans="1:11">
      <c r="A2" s="3" t="s">
        <v>316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"单位名称："&amp;"玉溪市红塔区科学技术协会"</f>
        <v>单位名称：玉溪市红塔区科学技术协会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202</v>
      </c>
      <c r="B4" s="12" t="s">
        <v>132</v>
      </c>
      <c r="C4" s="12" t="s">
        <v>203</v>
      </c>
      <c r="D4" s="12" t="s">
        <v>133</v>
      </c>
      <c r="E4" s="12" t="s">
        <v>134</v>
      </c>
      <c r="F4" s="12" t="s">
        <v>204</v>
      </c>
      <c r="G4" s="12" t="s">
        <v>136</v>
      </c>
      <c r="H4" s="12" t="s">
        <v>32</v>
      </c>
      <c r="I4" s="12" t="s">
        <v>317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318</v>
      </c>
    </row>
    <row r="2" ht="45" customHeight="1" spans="1:7">
      <c r="A2" s="3" t="s">
        <v>319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"单位名称："&amp;"玉溪市红塔区科学技术协会"</f>
        <v>单位名称：玉溪市红塔区科学技术协会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203</v>
      </c>
      <c r="B4" s="6" t="s">
        <v>202</v>
      </c>
      <c r="C4" s="6" t="s">
        <v>132</v>
      </c>
      <c r="D4" s="6" t="s">
        <v>320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208</v>
      </c>
      <c r="C8" s="9" t="s">
        <v>207</v>
      </c>
      <c r="D8" s="8" t="s">
        <v>321</v>
      </c>
      <c r="E8" s="10">
        <v>60000</v>
      </c>
      <c r="F8" s="10"/>
      <c r="G8" s="10"/>
    </row>
    <row r="9" ht="20.25" customHeight="1" spans="1:7">
      <c r="A9" s="8" t="s">
        <v>56</v>
      </c>
      <c r="B9" s="8" t="s">
        <v>208</v>
      </c>
      <c r="C9" s="9" t="s">
        <v>212</v>
      </c>
      <c r="D9" s="8" t="s">
        <v>321</v>
      </c>
      <c r="E9" s="10">
        <v>150000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210000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"单位名称："&amp;"玉溪市红塔区科学技术协会"</f>
        <v>单位名称：玉溪市红塔区科学技术协会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20</v>
      </c>
      <c r="P4" s="70"/>
      <c r="Q4" s="70"/>
      <c r="R4" s="70"/>
      <c r="S4" s="70"/>
    </row>
    <row r="5" ht="18.75" customHeight="1" spans="1:19">
      <c r="A5" s="12"/>
      <c r="B5" s="70"/>
      <c r="C5" s="70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4" t="s">
        <v>39</v>
      </c>
      <c r="J5" s="75"/>
      <c r="K5" s="75"/>
      <c r="L5" s="75"/>
      <c r="M5" s="75"/>
      <c r="N5" s="75"/>
      <c r="O5" s="74" t="s">
        <v>34</v>
      </c>
      <c r="P5" s="74" t="s">
        <v>35</v>
      </c>
      <c r="Q5" s="74" t="s">
        <v>36</v>
      </c>
      <c r="R5" s="74" t="s">
        <v>37</v>
      </c>
      <c r="S5" s="71" t="s">
        <v>40</v>
      </c>
    </row>
    <row r="6" ht="18.75" customHeight="1" spans="1:19">
      <c r="A6" s="12"/>
      <c r="B6" s="70"/>
      <c r="C6" s="70"/>
      <c r="D6" s="71"/>
      <c r="E6" s="71"/>
      <c r="F6" s="71"/>
      <c r="G6" s="71"/>
      <c r="H6" s="71"/>
      <c r="I6" s="74" t="s">
        <v>34</v>
      </c>
      <c r="J6" s="74" t="s">
        <v>41</v>
      </c>
      <c r="K6" s="74" t="s">
        <v>42</v>
      </c>
      <c r="L6" s="74" t="s">
        <v>43</v>
      </c>
      <c r="M6" s="74" t="s">
        <v>44</v>
      </c>
      <c r="N6" s="74" t="s">
        <v>45</v>
      </c>
      <c r="O6" s="74"/>
      <c r="P6" s="74"/>
      <c r="Q6" s="74"/>
      <c r="R6" s="74"/>
      <c r="S6" s="71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1469329.54</v>
      </c>
      <c r="D8" s="16">
        <v>1469329.54</v>
      </c>
      <c r="E8" s="16">
        <v>1469329.54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3" t="s">
        <v>57</v>
      </c>
      <c r="B9" s="63" t="s">
        <v>56</v>
      </c>
      <c r="C9" s="16">
        <v>1469329.54</v>
      </c>
      <c r="D9" s="16">
        <v>1469329.54</v>
      </c>
      <c r="E9" s="16">
        <v>1469329.54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6" t="s">
        <v>32</v>
      </c>
      <c r="B10" s="46"/>
      <c r="C10" s="16">
        <v>1469329.54</v>
      </c>
      <c r="D10" s="16">
        <v>1469329.54</v>
      </c>
      <c r="E10" s="16">
        <v>1469329.54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A18" sqref="$A18:$XFD18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"单位名称："&amp;"玉溪市红塔区科学技术协会"</f>
        <v>单位名称：玉溪市红塔区科学技术协会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64</v>
      </c>
      <c r="F5" s="45" t="s">
        <v>65</v>
      </c>
      <c r="G5" s="12"/>
      <c r="H5" s="45"/>
      <c r="I5" s="12"/>
      <c r="J5" s="45" t="s">
        <v>34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1031830.24</v>
      </c>
      <c r="D7" s="16">
        <v>1031830.24</v>
      </c>
      <c r="E7" s="16">
        <v>821830.24</v>
      </c>
      <c r="F7" s="16">
        <v>210000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3" t="s">
        <v>74</v>
      </c>
      <c r="B8" s="63" t="s">
        <v>75</v>
      </c>
      <c r="C8" s="16">
        <v>1031830.24</v>
      </c>
      <c r="D8" s="16">
        <v>1031830.24</v>
      </c>
      <c r="E8" s="16">
        <v>821830.24</v>
      </c>
      <c r="F8" s="16">
        <v>210000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76</v>
      </c>
      <c r="B9" s="64" t="s">
        <v>77</v>
      </c>
      <c r="C9" s="16">
        <v>1031830.24</v>
      </c>
      <c r="D9" s="16">
        <v>1031830.24</v>
      </c>
      <c r="E9" s="16">
        <v>821830.24</v>
      </c>
      <c r="F9" s="16">
        <v>210000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78</v>
      </c>
      <c r="B10" s="15" t="s">
        <v>79</v>
      </c>
      <c r="C10" s="16">
        <v>235539.2</v>
      </c>
      <c r="D10" s="16">
        <v>235539.2</v>
      </c>
      <c r="E10" s="16">
        <v>235539.2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3" t="s">
        <v>80</v>
      </c>
      <c r="B11" s="63" t="s">
        <v>81</v>
      </c>
      <c r="C11" s="16">
        <v>235539.2</v>
      </c>
      <c r="D11" s="16">
        <v>235539.2</v>
      </c>
      <c r="E11" s="16">
        <v>235539.2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4" t="s">
        <v>82</v>
      </c>
      <c r="B12" s="64" t="s">
        <v>83</v>
      </c>
      <c r="C12" s="16">
        <v>135000</v>
      </c>
      <c r="D12" s="16">
        <v>135000</v>
      </c>
      <c r="E12" s="16">
        <v>135000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4" t="s">
        <v>84</v>
      </c>
      <c r="B13" s="64" t="s">
        <v>85</v>
      </c>
      <c r="C13" s="16">
        <v>100539.2</v>
      </c>
      <c r="D13" s="16">
        <v>100539.2</v>
      </c>
      <c r="E13" s="16">
        <v>100539.2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86</v>
      </c>
      <c r="B14" s="15" t="s">
        <v>87</v>
      </c>
      <c r="C14" s="16">
        <v>114084.1</v>
      </c>
      <c r="D14" s="16">
        <v>114084.1</v>
      </c>
      <c r="E14" s="16">
        <v>114084.1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88</v>
      </c>
      <c r="B15" s="63" t="s">
        <v>89</v>
      </c>
      <c r="C15" s="16">
        <v>114084.1</v>
      </c>
      <c r="D15" s="16">
        <v>114084.1</v>
      </c>
      <c r="E15" s="16">
        <v>114084.1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4" t="s">
        <v>90</v>
      </c>
      <c r="B16" s="64" t="s">
        <v>91</v>
      </c>
      <c r="C16" s="16">
        <v>52154.71</v>
      </c>
      <c r="D16" s="16">
        <v>52154.71</v>
      </c>
      <c r="E16" s="16">
        <v>52154.71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4" t="s">
        <v>92</v>
      </c>
      <c r="B17" s="64" t="s">
        <v>93</v>
      </c>
      <c r="C17" s="16">
        <v>54170.18</v>
      </c>
      <c r="D17" s="16">
        <v>54170.18</v>
      </c>
      <c r="E17" s="16">
        <v>54170.18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4" t="s">
        <v>94</v>
      </c>
      <c r="B18" s="64" t="s">
        <v>95</v>
      </c>
      <c r="C18" s="16">
        <v>7759.21</v>
      </c>
      <c r="D18" s="16">
        <v>7759.21</v>
      </c>
      <c r="E18" s="16">
        <v>7759.21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96</v>
      </c>
      <c r="B19" s="15" t="s">
        <v>97</v>
      </c>
      <c r="C19" s="16">
        <v>87876</v>
      </c>
      <c r="D19" s="16">
        <v>87876</v>
      </c>
      <c r="E19" s="16">
        <v>87876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98</v>
      </c>
      <c r="B20" s="63" t="s">
        <v>99</v>
      </c>
      <c r="C20" s="16">
        <v>87876</v>
      </c>
      <c r="D20" s="16">
        <v>87876</v>
      </c>
      <c r="E20" s="16">
        <v>87876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4" t="s">
        <v>100</v>
      </c>
      <c r="B21" s="64" t="s">
        <v>101</v>
      </c>
      <c r="C21" s="16">
        <v>87876</v>
      </c>
      <c r="D21" s="16">
        <v>87876</v>
      </c>
      <c r="E21" s="16">
        <v>87876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6" t="s">
        <v>102</v>
      </c>
      <c r="B22" s="46"/>
      <c r="C22" s="16">
        <v>1469329.54</v>
      </c>
      <c r="D22" s="16">
        <v>1469329.54</v>
      </c>
      <c r="E22" s="16">
        <v>1259329.54</v>
      </c>
      <c r="F22" s="16">
        <v>210000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29" sqref="C29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103</v>
      </c>
    </row>
    <row r="2" ht="45" customHeight="1" spans="1:4">
      <c r="A2" s="3" t="s">
        <v>104</v>
      </c>
      <c r="B2" s="3"/>
      <c r="C2" s="3"/>
      <c r="D2" s="3"/>
    </row>
    <row r="3" ht="18.75" customHeight="1" spans="1:4">
      <c r="A3" s="4" t="str">
        <f>"单位名称："&amp;"玉溪市红塔区科学技术协会"</f>
        <v>单位名称：玉溪市红塔区科学技术协会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105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106</v>
      </c>
      <c r="B7" s="16">
        <v>1469329.54</v>
      </c>
      <c r="C7" s="14" t="s">
        <v>107</v>
      </c>
      <c r="D7" s="16">
        <v>1469329.54</v>
      </c>
    </row>
    <row r="8" ht="22.5" customHeight="1" spans="1:4">
      <c r="A8" s="14" t="s">
        <v>108</v>
      </c>
      <c r="B8" s="16">
        <v>1469329.54</v>
      </c>
      <c r="C8" s="14" t="str">
        <f>"（"&amp;"一"&amp;"）"&amp;"科学技术支出"</f>
        <v>（一）科学技术支出</v>
      </c>
      <c r="D8" s="16">
        <v>1031830.24</v>
      </c>
    </row>
    <row r="9" ht="22.5" customHeight="1" spans="1:4">
      <c r="A9" s="14" t="s">
        <v>109</v>
      </c>
      <c r="B9" s="16"/>
      <c r="C9" s="14" t="str">
        <f>"（"&amp;"二"&amp;"）"&amp;"社会保障和就业支出"</f>
        <v>（二）社会保障和就业支出</v>
      </c>
      <c r="D9" s="16">
        <v>235539.2</v>
      </c>
    </row>
    <row r="10" ht="22.5" customHeight="1" spans="1:4">
      <c r="A10" s="14" t="s">
        <v>110</v>
      </c>
      <c r="B10" s="16"/>
      <c r="C10" s="14" t="str">
        <f>"（"&amp;"三"&amp;"）"&amp;"卫生健康支出"</f>
        <v>（三）卫生健康支出</v>
      </c>
      <c r="D10" s="16">
        <v>114084.1</v>
      </c>
    </row>
    <row r="11" ht="22.5" customHeight="1" spans="1:4">
      <c r="A11" s="14" t="s">
        <v>111</v>
      </c>
      <c r="B11" s="16"/>
      <c r="C11" s="14" t="str">
        <f>"（"&amp;"四"&amp;"）"&amp;"住房保障支出"</f>
        <v>（四）住房保障支出</v>
      </c>
      <c r="D11" s="16">
        <v>87876</v>
      </c>
    </row>
    <row r="12" ht="22.5" customHeight="1" spans="1:4">
      <c r="A12" s="14" t="s">
        <v>108</v>
      </c>
      <c r="B12" s="16"/>
      <c r="C12" s="14"/>
      <c r="D12" s="16"/>
    </row>
    <row r="13" ht="22.5" customHeight="1" spans="1:4">
      <c r="A13" s="14" t="s">
        <v>109</v>
      </c>
      <c r="B13" s="16"/>
      <c r="C13" s="14"/>
      <c r="D13" s="16"/>
    </row>
    <row r="14" ht="22.5" customHeight="1" spans="1:4">
      <c r="A14" s="14" t="s">
        <v>110</v>
      </c>
      <c r="B14" s="16"/>
      <c r="C14" s="14"/>
      <c r="D14" s="16"/>
    </row>
    <row r="15" ht="22.5" customHeight="1" spans="1:4">
      <c r="A15" s="66"/>
      <c r="B15" s="16"/>
      <c r="C15" s="14" t="s">
        <v>112</v>
      </c>
      <c r="D15" s="16"/>
    </row>
    <row r="16" ht="22.5" customHeight="1" spans="1:4">
      <c r="A16" s="67" t="s">
        <v>113</v>
      </c>
      <c r="B16" s="68">
        <v>1469329.54</v>
      </c>
      <c r="C16" s="69" t="s">
        <v>114</v>
      </c>
      <c r="D16" s="68">
        <v>1469329.54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F24" sqref="F24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115</v>
      </c>
    </row>
    <row r="2" ht="37.5" customHeight="1" spans="1:7">
      <c r="A2" s="3" t="s">
        <v>116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"单位名称："&amp;"玉溪市红塔区科学技术协会"</f>
        <v>单位名称：玉溪市红塔区科学技术协会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117</v>
      </c>
      <c r="B4" s="12" t="s">
        <v>61</v>
      </c>
      <c r="C4" s="45" t="s">
        <v>32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34</v>
      </c>
      <c r="E5" s="45" t="s">
        <v>118</v>
      </c>
      <c r="F5" s="45" t="s">
        <v>119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1031830.24</v>
      </c>
      <c r="D7" s="16">
        <v>821830.24</v>
      </c>
      <c r="E7" s="16">
        <v>692570</v>
      </c>
      <c r="F7" s="16">
        <v>129260.24</v>
      </c>
      <c r="G7" s="16">
        <v>210000</v>
      </c>
    </row>
    <row r="8" ht="20.25" customHeight="1" spans="1:7">
      <c r="A8" s="63" t="s">
        <v>74</v>
      </c>
      <c r="B8" s="63" t="s">
        <v>75</v>
      </c>
      <c r="C8" s="16">
        <v>1031830.24</v>
      </c>
      <c r="D8" s="16">
        <v>821830.24</v>
      </c>
      <c r="E8" s="16">
        <v>692570</v>
      </c>
      <c r="F8" s="16">
        <v>129260.24</v>
      </c>
      <c r="G8" s="16">
        <v>210000</v>
      </c>
    </row>
    <row r="9" ht="20.25" customHeight="1" spans="1:7">
      <c r="A9" s="64" t="s">
        <v>76</v>
      </c>
      <c r="B9" s="64" t="s">
        <v>77</v>
      </c>
      <c r="C9" s="16">
        <v>1031830.24</v>
      </c>
      <c r="D9" s="16">
        <v>821830.24</v>
      </c>
      <c r="E9" s="16">
        <v>692570</v>
      </c>
      <c r="F9" s="16">
        <v>129260.24</v>
      </c>
      <c r="G9" s="16">
        <v>210000</v>
      </c>
    </row>
    <row r="10" ht="20.25" customHeight="1" spans="1:7">
      <c r="A10" s="15" t="s">
        <v>78</v>
      </c>
      <c r="B10" s="15" t="s">
        <v>79</v>
      </c>
      <c r="C10" s="16">
        <v>235539.2</v>
      </c>
      <c r="D10" s="16">
        <v>235539.2</v>
      </c>
      <c r="E10" s="16">
        <v>230139.2</v>
      </c>
      <c r="F10" s="16">
        <v>5400</v>
      </c>
      <c r="G10" s="16"/>
    </row>
    <row r="11" ht="20.25" customHeight="1" spans="1:7">
      <c r="A11" s="63" t="s">
        <v>80</v>
      </c>
      <c r="B11" s="63" t="s">
        <v>81</v>
      </c>
      <c r="C11" s="16">
        <v>235539.2</v>
      </c>
      <c r="D11" s="16">
        <v>235539.2</v>
      </c>
      <c r="E11" s="16">
        <v>230139.2</v>
      </c>
      <c r="F11" s="16">
        <v>5400</v>
      </c>
      <c r="G11" s="16"/>
    </row>
    <row r="12" ht="20.25" customHeight="1" spans="1:7">
      <c r="A12" s="64" t="s">
        <v>82</v>
      </c>
      <c r="B12" s="64" t="s">
        <v>83</v>
      </c>
      <c r="C12" s="16">
        <v>135000</v>
      </c>
      <c r="D12" s="16">
        <v>135000</v>
      </c>
      <c r="E12" s="16">
        <v>129600</v>
      </c>
      <c r="F12" s="16">
        <v>5400</v>
      </c>
      <c r="G12" s="16"/>
    </row>
    <row r="13" ht="20.25" customHeight="1" spans="1:7">
      <c r="A13" s="64" t="s">
        <v>84</v>
      </c>
      <c r="B13" s="64" t="s">
        <v>85</v>
      </c>
      <c r="C13" s="16">
        <v>100539.2</v>
      </c>
      <c r="D13" s="16">
        <v>100539.2</v>
      </c>
      <c r="E13" s="16">
        <v>100539.2</v>
      </c>
      <c r="F13" s="16"/>
      <c r="G13" s="16"/>
    </row>
    <row r="14" ht="20.25" customHeight="1" spans="1:7">
      <c r="A14" s="15" t="s">
        <v>86</v>
      </c>
      <c r="B14" s="15" t="s">
        <v>87</v>
      </c>
      <c r="C14" s="16">
        <v>114084.1</v>
      </c>
      <c r="D14" s="16">
        <v>114084.1</v>
      </c>
      <c r="E14" s="16">
        <v>114084.1</v>
      </c>
      <c r="F14" s="16"/>
      <c r="G14" s="16"/>
    </row>
    <row r="15" ht="20.25" customHeight="1" spans="1:7">
      <c r="A15" s="63" t="s">
        <v>88</v>
      </c>
      <c r="B15" s="63" t="s">
        <v>89</v>
      </c>
      <c r="C15" s="16">
        <v>114084.1</v>
      </c>
      <c r="D15" s="16">
        <v>114084.1</v>
      </c>
      <c r="E15" s="16">
        <v>114084.1</v>
      </c>
      <c r="F15" s="16"/>
      <c r="G15" s="16"/>
    </row>
    <row r="16" ht="20.25" customHeight="1" spans="1:7">
      <c r="A16" s="64" t="s">
        <v>90</v>
      </c>
      <c r="B16" s="64" t="s">
        <v>91</v>
      </c>
      <c r="C16" s="16">
        <v>52154.71</v>
      </c>
      <c r="D16" s="16">
        <v>52154.71</v>
      </c>
      <c r="E16" s="16">
        <v>52154.71</v>
      </c>
      <c r="F16" s="16"/>
      <c r="G16" s="16"/>
    </row>
    <row r="17" ht="20.25" customHeight="1" spans="1:7">
      <c r="A17" s="64" t="s">
        <v>92</v>
      </c>
      <c r="B17" s="64" t="s">
        <v>93</v>
      </c>
      <c r="C17" s="16">
        <v>54170.18</v>
      </c>
      <c r="D17" s="16">
        <v>54170.18</v>
      </c>
      <c r="E17" s="16">
        <v>54170.18</v>
      </c>
      <c r="F17" s="16"/>
      <c r="G17" s="16"/>
    </row>
    <row r="18" ht="20.25" customHeight="1" spans="1:7">
      <c r="A18" s="64" t="s">
        <v>94</v>
      </c>
      <c r="B18" s="64" t="s">
        <v>95</v>
      </c>
      <c r="C18" s="16">
        <v>7759.21</v>
      </c>
      <c r="D18" s="16">
        <v>7759.21</v>
      </c>
      <c r="E18" s="16">
        <v>7759.21</v>
      </c>
      <c r="F18" s="16"/>
      <c r="G18" s="16"/>
    </row>
    <row r="19" ht="20.25" customHeight="1" spans="1:7">
      <c r="A19" s="15" t="s">
        <v>96</v>
      </c>
      <c r="B19" s="15" t="s">
        <v>97</v>
      </c>
      <c r="C19" s="16">
        <v>87876</v>
      </c>
      <c r="D19" s="16">
        <v>87876</v>
      </c>
      <c r="E19" s="16">
        <v>87876</v>
      </c>
      <c r="F19" s="16"/>
      <c r="G19" s="16"/>
    </row>
    <row r="20" ht="20.25" customHeight="1" spans="1:7">
      <c r="A20" s="63" t="s">
        <v>98</v>
      </c>
      <c r="B20" s="63" t="s">
        <v>99</v>
      </c>
      <c r="C20" s="16">
        <v>87876</v>
      </c>
      <c r="D20" s="16">
        <v>87876</v>
      </c>
      <c r="E20" s="16">
        <v>87876</v>
      </c>
      <c r="F20" s="16"/>
      <c r="G20" s="16"/>
    </row>
    <row r="21" ht="20.25" customHeight="1" spans="1:7">
      <c r="A21" s="64" t="s">
        <v>100</v>
      </c>
      <c r="B21" s="64" t="s">
        <v>101</v>
      </c>
      <c r="C21" s="16">
        <v>87876</v>
      </c>
      <c r="D21" s="16">
        <v>87876</v>
      </c>
      <c r="E21" s="16">
        <v>87876</v>
      </c>
      <c r="F21" s="16"/>
      <c r="G21" s="16"/>
    </row>
    <row r="22" ht="20.25" customHeight="1" spans="1:7">
      <c r="A22" s="46" t="s">
        <v>102</v>
      </c>
      <c r="B22" s="46"/>
      <c r="C22" s="47">
        <v>1469329.54</v>
      </c>
      <c r="D22" s="47">
        <v>1259329.54</v>
      </c>
      <c r="E22" s="47">
        <v>1124669.3</v>
      </c>
      <c r="F22" s="47">
        <v>134660.24</v>
      </c>
      <c r="G22" s="47">
        <v>210000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35" sqref="B35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120</v>
      </c>
    </row>
    <row r="2" ht="41.25" customHeight="1" spans="1:6">
      <c r="A2" s="59" t="s">
        <v>121</v>
      </c>
      <c r="B2" s="59"/>
      <c r="C2" s="59"/>
      <c r="D2" s="59"/>
      <c r="E2" s="59"/>
      <c r="F2" s="59"/>
    </row>
    <row r="3" ht="18.75" customHeight="1" spans="1:6">
      <c r="A3" s="4" t="str">
        <f>"单位名称："&amp;"玉溪市红塔区科学技术协会"</f>
        <v>单位名称：玉溪市红塔区科学技术协会</v>
      </c>
      <c r="B3" s="4"/>
      <c r="C3" s="4"/>
      <c r="D3" s="60"/>
      <c r="E3" s="1"/>
      <c r="F3" s="58" t="s">
        <v>29</v>
      </c>
    </row>
    <row r="4" ht="18.75" customHeight="1" spans="1:6">
      <c r="A4" s="12" t="s">
        <v>122</v>
      </c>
      <c r="B4" s="45" t="s">
        <v>123</v>
      </c>
      <c r="C4" s="45" t="s">
        <v>124</v>
      </c>
      <c r="D4" s="45"/>
      <c r="E4" s="45"/>
      <c r="F4" s="45" t="s">
        <v>125</v>
      </c>
    </row>
    <row r="5" ht="18.75" customHeight="1" spans="1:6">
      <c r="A5" s="12"/>
      <c r="B5" s="45"/>
      <c r="C5" s="45" t="s">
        <v>34</v>
      </c>
      <c r="D5" s="45" t="s">
        <v>126</v>
      </c>
      <c r="E5" s="45" t="s">
        <v>127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35580</v>
      </c>
      <c r="B7" s="16"/>
      <c r="C7" s="16">
        <v>35580</v>
      </c>
      <c r="D7" s="16"/>
      <c r="E7" s="16">
        <v>33580</v>
      </c>
      <c r="F7" s="16">
        <v>2000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128</v>
      </c>
    </row>
    <row r="2" ht="45" customHeight="1" spans="1:23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"单位名称："&amp;"玉溪市红塔区科学技术协会"</f>
        <v>单位名称：玉溪市红塔区科学技术协会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130</v>
      </c>
      <c r="B4" s="53" t="s">
        <v>131</v>
      </c>
      <c r="C4" s="53" t="s">
        <v>132</v>
      </c>
      <c r="D4" s="53" t="s">
        <v>133</v>
      </c>
      <c r="E4" s="53" t="s">
        <v>134</v>
      </c>
      <c r="F4" s="53" t="s">
        <v>135</v>
      </c>
      <c r="G4" s="53" t="s">
        <v>136</v>
      </c>
      <c r="H4" s="54" t="s">
        <v>32</v>
      </c>
      <c r="I4" s="54" t="s">
        <v>137</v>
      </c>
      <c r="J4" s="53"/>
      <c r="K4" s="53"/>
      <c r="L4" s="53"/>
      <c r="M4" s="53"/>
      <c r="N4" s="53" t="s">
        <v>138</v>
      </c>
      <c r="O4" s="53"/>
      <c r="P4" s="53"/>
      <c r="Q4" s="53" t="s">
        <v>38</v>
      </c>
      <c r="R4" s="53" t="s">
        <v>63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139</v>
      </c>
      <c r="I5" s="54" t="s">
        <v>140</v>
      </c>
      <c r="J5" s="53" t="s">
        <v>36</v>
      </c>
      <c r="K5" s="53" t="s">
        <v>37</v>
      </c>
      <c r="L5" s="53"/>
      <c r="M5" s="53"/>
      <c r="N5" s="53" t="s">
        <v>138</v>
      </c>
      <c r="O5" s="53" t="s">
        <v>36</v>
      </c>
      <c r="P5" s="53" t="s">
        <v>37</v>
      </c>
      <c r="Q5" s="53" t="s">
        <v>38</v>
      </c>
      <c r="R5" s="53" t="s">
        <v>63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141</v>
      </c>
      <c r="J6" s="53" t="s">
        <v>142</v>
      </c>
      <c r="K6" s="53" t="s">
        <v>143</v>
      </c>
      <c r="L6" s="53" t="s">
        <v>144</v>
      </c>
      <c r="M6" s="53" t="s">
        <v>145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1259329.54</v>
      </c>
      <c r="I9" s="16">
        <v>1259329.54</v>
      </c>
      <c r="J9" s="16"/>
      <c r="K9" s="16"/>
      <c r="L9" s="16">
        <v>1259329.54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56</v>
      </c>
      <c r="B10" s="8" t="s">
        <v>146</v>
      </c>
      <c r="C10" s="9" t="s">
        <v>147</v>
      </c>
      <c r="D10" s="8" t="s">
        <v>76</v>
      </c>
      <c r="E10" s="8" t="s">
        <v>77</v>
      </c>
      <c r="F10" s="8" t="s">
        <v>148</v>
      </c>
      <c r="G10" s="8" t="s">
        <v>149</v>
      </c>
      <c r="H10" s="16">
        <v>32450</v>
      </c>
      <c r="I10" s="16">
        <v>32450</v>
      </c>
      <c r="J10" s="16"/>
      <c r="K10" s="16"/>
      <c r="L10" s="16">
        <v>32450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56</v>
      </c>
      <c r="B11" s="8" t="s">
        <v>146</v>
      </c>
      <c r="C11" s="9" t="s">
        <v>147</v>
      </c>
      <c r="D11" s="8" t="s">
        <v>76</v>
      </c>
      <c r="E11" s="8" t="s">
        <v>77</v>
      </c>
      <c r="F11" s="8" t="s">
        <v>150</v>
      </c>
      <c r="G11" s="8" t="s">
        <v>151</v>
      </c>
      <c r="H11" s="16">
        <v>800</v>
      </c>
      <c r="I11" s="16">
        <v>800</v>
      </c>
      <c r="J11" s="16"/>
      <c r="K11" s="16"/>
      <c r="L11" s="16">
        <v>800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56</v>
      </c>
      <c r="B12" s="8" t="s">
        <v>152</v>
      </c>
      <c r="C12" s="9" t="s">
        <v>153</v>
      </c>
      <c r="D12" s="8" t="s">
        <v>76</v>
      </c>
      <c r="E12" s="8" t="s">
        <v>77</v>
      </c>
      <c r="F12" s="8" t="s">
        <v>154</v>
      </c>
      <c r="G12" s="8" t="s">
        <v>155</v>
      </c>
      <c r="H12" s="16">
        <v>274632</v>
      </c>
      <c r="I12" s="16">
        <v>274632</v>
      </c>
      <c r="J12" s="16"/>
      <c r="K12" s="16"/>
      <c r="L12" s="16">
        <v>274632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56</v>
      </c>
      <c r="B13" s="8" t="s">
        <v>152</v>
      </c>
      <c r="C13" s="9" t="s">
        <v>153</v>
      </c>
      <c r="D13" s="8" t="s">
        <v>76</v>
      </c>
      <c r="E13" s="8" t="s">
        <v>77</v>
      </c>
      <c r="F13" s="8" t="s">
        <v>156</v>
      </c>
      <c r="G13" s="8" t="s">
        <v>157</v>
      </c>
      <c r="H13" s="16">
        <v>300624</v>
      </c>
      <c r="I13" s="16">
        <v>300624</v>
      </c>
      <c r="J13" s="16"/>
      <c r="K13" s="16"/>
      <c r="L13" s="16">
        <v>300624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56</v>
      </c>
      <c r="B14" s="8" t="s">
        <v>158</v>
      </c>
      <c r="C14" s="9" t="s">
        <v>159</v>
      </c>
      <c r="D14" s="8" t="s">
        <v>84</v>
      </c>
      <c r="E14" s="8" t="s">
        <v>85</v>
      </c>
      <c r="F14" s="8" t="s">
        <v>160</v>
      </c>
      <c r="G14" s="8" t="s">
        <v>161</v>
      </c>
      <c r="H14" s="16">
        <v>100539.2</v>
      </c>
      <c r="I14" s="16">
        <v>100539.2</v>
      </c>
      <c r="J14" s="16"/>
      <c r="K14" s="16"/>
      <c r="L14" s="16">
        <v>100539.2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56</v>
      </c>
      <c r="B15" s="8" t="s">
        <v>158</v>
      </c>
      <c r="C15" s="9" t="s">
        <v>159</v>
      </c>
      <c r="D15" s="8" t="s">
        <v>90</v>
      </c>
      <c r="E15" s="8" t="s">
        <v>91</v>
      </c>
      <c r="F15" s="8" t="s">
        <v>162</v>
      </c>
      <c r="G15" s="8" t="s">
        <v>163</v>
      </c>
      <c r="H15" s="16">
        <v>52154.71</v>
      </c>
      <c r="I15" s="16">
        <v>52154.71</v>
      </c>
      <c r="J15" s="16"/>
      <c r="K15" s="16"/>
      <c r="L15" s="16">
        <v>52154.71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56</v>
      </c>
      <c r="B16" s="8" t="s">
        <v>158</v>
      </c>
      <c r="C16" s="9" t="s">
        <v>159</v>
      </c>
      <c r="D16" s="8" t="s">
        <v>92</v>
      </c>
      <c r="E16" s="8" t="s">
        <v>93</v>
      </c>
      <c r="F16" s="8" t="s">
        <v>164</v>
      </c>
      <c r="G16" s="8" t="s">
        <v>165</v>
      </c>
      <c r="H16" s="16">
        <v>54170.18</v>
      </c>
      <c r="I16" s="16">
        <v>54170.18</v>
      </c>
      <c r="J16" s="16"/>
      <c r="K16" s="16"/>
      <c r="L16" s="16">
        <v>54170.18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56</v>
      </c>
      <c r="B17" s="8" t="s">
        <v>158</v>
      </c>
      <c r="C17" s="9" t="s">
        <v>159</v>
      </c>
      <c r="D17" s="8" t="s">
        <v>94</v>
      </c>
      <c r="E17" s="8" t="s">
        <v>95</v>
      </c>
      <c r="F17" s="8" t="s">
        <v>166</v>
      </c>
      <c r="G17" s="8" t="s">
        <v>167</v>
      </c>
      <c r="H17" s="16">
        <v>2677.21</v>
      </c>
      <c r="I17" s="16">
        <v>2677.21</v>
      </c>
      <c r="J17" s="16"/>
      <c r="K17" s="16"/>
      <c r="L17" s="16">
        <v>2677.21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56</v>
      </c>
      <c r="B18" s="8" t="s">
        <v>158</v>
      </c>
      <c r="C18" s="9" t="s">
        <v>159</v>
      </c>
      <c r="D18" s="8" t="s">
        <v>94</v>
      </c>
      <c r="E18" s="8" t="s">
        <v>95</v>
      </c>
      <c r="F18" s="8" t="s">
        <v>166</v>
      </c>
      <c r="G18" s="8" t="s">
        <v>167</v>
      </c>
      <c r="H18" s="16">
        <v>5082</v>
      </c>
      <c r="I18" s="16">
        <v>5082</v>
      </c>
      <c r="J18" s="16"/>
      <c r="K18" s="16"/>
      <c r="L18" s="16">
        <v>5082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56</v>
      </c>
      <c r="B19" s="8" t="s">
        <v>168</v>
      </c>
      <c r="C19" s="9" t="s">
        <v>169</v>
      </c>
      <c r="D19" s="8" t="s">
        <v>100</v>
      </c>
      <c r="E19" s="8" t="s">
        <v>101</v>
      </c>
      <c r="F19" s="8" t="s">
        <v>170</v>
      </c>
      <c r="G19" s="8" t="s">
        <v>101</v>
      </c>
      <c r="H19" s="16">
        <v>87876</v>
      </c>
      <c r="I19" s="16">
        <v>87876</v>
      </c>
      <c r="J19" s="16"/>
      <c r="K19" s="16"/>
      <c r="L19" s="16">
        <v>87876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56</v>
      </c>
      <c r="B20" s="8" t="s">
        <v>171</v>
      </c>
      <c r="C20" s="9" t="s">
        <v>172</v>
      </c>
      <c r="D20" s="8" t="s">
        <v>82</v>
      </c>
      <c r="E20" s="8" t="s">
        <v>83</v>
      </c>
      <c r="F20" s="8" t="s">
        <v>173</v>
      </c>
      <c r="G20" s="8" t="s">
        <v>174</v>
      </c>
      <c r="H20" s="16">
        <v>129600</v>
      </c>
      <c r="I20" s="16">
        <v>129600</v>
      </c>
      <c r="J20" s="16"/>
      <c r="K20" s="16"/>
      <c r="L20" s="16">
        <v>129600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56</v>
      </c>
      <c r="B21" s="8" t="s">
        <v>175</v>
      </c>
      <c r="C21" s="9" t="s">
        <v>176</v>
      </c>
      <c r="D21" s="8" t="s">
        <v>76</v>
      </c>
      <c r="E21" s="8" t="s">
        <v>77</v>
      </c>
      <c r="F21" s="8" t="s">
        <v>177</v>
      </c>
      <c r="G21" s="8" t="s">
        <v>178</v>
      </c>
      <c r="H21" s="16">
        <v>28000</v>
      </c>
      <c r="I21" s="16">
        <v>28000</v>
      </c>
      <c r="J21" s="16"/>
      <c r="K21" s="16"/>
      <c r="L21" s="16">
        <v>28000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56</v>
      </c>
      <c r="B22" s="8" t="s">
        <v>179</v>
      </c>
      <c r="C22" s="9" t="s">
        <v>180</v>
      </c>
      <c r="D22" s="8" t="s">
        <v>76</v>
      </c>
      <c r="E22" s="8" t="s">
        <v>77</v>
      </c>
      <c r="F22" s="8" t="s">
        <v>181</v>
      </c>
      <c r="G22" s="8" t="s">
        <v>182</v>
      </c>
      <c r="H22" s="16">
        <v>45000</v>
      </c>
      <c r="I22" s="16">
        <v>45000</v>
      </c>
      <c r="J22" s="16"/>
      <c r="K22" s="16"/>
      <c r="L22" s="16">
        <v>45000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56</v>
      </c>
      <c r="B23" s="8" t="s">
        <v>183</v>
      </c>
      <c r="C23" s="9" t="s">
        <v>184</v>
      </c>
      <c r="D23" s="8" t="s">
        <v>76</v>
      </c>
      <c r="E23" s="8" t="s">
        <v>77</v>
      </c>
      <c r="F23" s="8" t="s">
        <v>185</v>
      </c>
      <c r="G23" s="8" t="s">
        <v>184</v>
      </c>
      <c r="H23" s="16">
        <v>11505.12</v>
      </c>
      <c r="I23" s="16">
        <v>11505.12</v>
      </c>
      <c r="J23" s="16"/>
      <c r="K23" s="16"/>
      <c r="L23" s="16">
        <v>11505.12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56</v>
      </c>
      <c r="B24" s="8" t="s">
        <v>186</v>
      </c>
      <c r="C24" s="9" t="s">
        <v>187</v>
      </c>
      <c r="D24" s="8" t="s">
        <v>76</v>
      </c>
      <c r="E24" s="8" t="s">
        <v>77</v>
      </c>
      <c r="F24" s="8" t="s">
        <v>188</v>
      </c>
      <c r="G24" s="8" t="s">
        <v>189</v>
      </c>
      <c r="H24" s="16">
        <v>22886</v>
      </c>
      <c r="I24" s="16">
        <v>22886</v>
      </c>
      <c r="J24" s="16"/>
      <c r="K24" s="16"/>
      <c r="L24" s="16">
        <v>22886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56</v>
      </c>
      <c r="B25" s="8" t="s">
        <v>190</v>
      </c>
      <c r="C25" s="9" t="s">
        <v>191</v>
      </c>
      <c r="D25" s="8" t="s">
        <v>76</v>
      </c>
      <c r="E25" s="8" t="s">
        <v>77</v>
      </c>
      <c r="F25" s="8" t="s">
        <v>188</v>
      </c>
      <c r="G25" s="8" t="s">
        <v>189</v>
      </c>
      <c r="H25" s="16">
        <v>1500</v>
      </c>
      <c r="I25" s="16">
        <v>1500</v>
      </c>
      <c r="J25" s="16"/>
      <c r="K25" s="16"/>
      <c r="L25" s="16">
        <v>1500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56</v>
      </c>
      <c r="B26" s="8" t="s">
        <v>192</v>
      </c>
      <c r="C26" s="9" t="s">
        <v>193</v>
      </c>
      <c r="D26" s="8" t="s">
        <v>76</v>
      </c>
      <c r="E26" s="8" t="s">
        <v>77</v>
      </c>
      <c r="F26" s="8" t="s">
        <v>188</v>
      </c>
      <c r="G26" s="8" t="s">
        <v>189</v>
      </c>
      <c r="H26" s="16">
        <v>92928</v>
      </c>
      <c r="I26" s="16">
        <v>92928</v>
      </c>
      <c r="J26" s="16"/>
      <c r="K26" s="16"/>
      <c r="L26" s="16">
        <v>92928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56</v>
      </c>
      <c r="B27" s="8" t="s">
        <v>194</v>
      </c>
      <c r="C27" s="9" t="s">
        <v>195</v>
      </c>
      <c r="D27" s="8" t="s">
        <v>82</v>
      </c>
      <c r="E27" s="8" t="s">
        <v>83</v>
      </c>
      <c r="F27" s="8" t="s">
        <v>196</v>
      </c>
      <c r="G27" s="8" t="s">
        <v>197</v>
      </c>
      <c r="H27" s="16">
        <v>5400</v>
      </c>
      <c r="I27" s="16">
        <v>5400</v>
      </c>
      <c r="J27" s="16"/>
      <c r="K27" s="16"/>
      <c r="L27" s="16">
        <v>5400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56</v>
      </c>
      <c r="B28" s="8" t="s">
        <v>198</v>
      </c>
      <c r="C28" s="9" t="s">
        <v>199</v>
      </c>
      <c r="D28" s="8" t="s">
        <v>76</v>
      </c>
      <c r="E28" s="8" t="s">
        <v>77</v>
      </c>
      <c r="F28" s="8" t="s">
        <v>196</v>
      </c>
      <c r="G28" s="8" t="s">
        <v>197</v>
      </c>
      <c r="H28" s="16">
        <v>11505.12</v>
      </c>
      <c r="I28" s="16">
        <v>11505.12</v>
      </c>
      <c r="J28" s="16"/>
      <c r="K28" s="16"/>
      <c r="L28" s="16">
        <v>11505.12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11" t="s">
        <v>32</v>
      </c>
      <c r="B29" s="11"/>
      <c r="C29" s="11"/>
      <c r="D29" s="11"/>
      <c r="E29" s="11"/>
      <c r="F29" s="11"/>
      <c r="G29" s="11"/>
      <c r="H29" s="16">
        <v>1259329.54</v>
      </c>
      <c r="I29" s="16">
        <v>1259329.54</v>
      </c>
      <c r="J29" s="16"/>
      <c r="K29" s="16"/>
      <c r="L29" s="16">
        <v>1259329.54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</sheetData>
  <mergeCells count="30">
    <mergeCell ref="A2:W2"/>
    <mergeCell ref="A3:G3"/>
    <mergeCell ref="I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200</v>
      </c>
    </row>
    <row r="2" ht="45" customHeight="1" spans="1:23">
      <c r="A2" s="3" t="s">
        <v>201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"单位名称："&amp;"玉溪市红塔区科学技术协会"</f>
        <v>单位名称：玉溪市红塔区科学技术协会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202</v>
      </c>
      <c r="B4" s="12" t="s">
        <v>131</v>
      </c>
      <c r="C4" s="12" t="s">
        <v>132</v>
      </c>
      <c r="D4" s="12" t="s">
        <v>203</v>
      </c>
      <c r="E4" s="12" t="s">
        <v>133</v>
      </c>
      <c r="F4" s="12" t="s">
        <v>134</v>
      </c>
      <c r="G4" s="12" t="s">
        <v>204</v>
      </c>
      <c r="H4" s="12" t="s">
        <v>136</v>
      </c>
      <c r="I4" s="45" t="s">
        <v>32</v>
      </c>
      <c r="J4" s="45" t="s">
        <v>205</v>
      </c>
      <c r="K4" s="12"/>
      <c r="L4" s="12"/>
      <c r="M4" s="12"/>
      <c r="N4" s="12" t="s">
        <v>138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139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206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207</v>
      </c>
      <c r="D9" s="8"/>
      <c r="E9" s="8"/>
      <c r="F9" s="8"/>
      <c r="G9" s="8"/>
      <c r="H9" s="8"/>
      <c r="I9" s="10">
        <v>60000</v>
      </c>
      <c r="J9" s="10">
        <v>60000</v>
      </c>
      <c r="K9" s="10">
        <v>60000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208</v>
      </c>
      <c r="B10" s="8" t="s">
        <v>209</v>
      </c>
      <c r="C10" s="9" t="s">
        <v>207</v>
      </c>
      <c r="D10" s="8" t="s">
        <v>56</v>
      </c>
      <c r="E10" s="8" t="s">
        <v>76</v>
      </c>
      <c r="F10" s="8" t="s">
        <v>77</v>
      </c>
      <c r="G10" s="8" t="s">
        <v>210</v>
      </c>
      <c r="H10" s="8" t="s">
        <v>211</v>
      </c>
      <c r="I10" s="10">
        <v>60000</v>
      </c>
      <c r="J10" s="10">
        <v>60000</v>
      </c>
      <c r="K10" s="10">
        <v>60000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212</v>
      </c>
      <c r="D11" s="22"/>
      <c r="E11" s="22"/>
      <c r="F11" s="22"/>
      <c r="G11" s="22"/>
      <c r="H11" s="22"/>
      <c r="I11" s="10">
        <v>150000</v>
      </c>
      <c r="J11" s="10">
        <v>150000</v>
      </c>
      <c r="K11" s="10">
        <v>150000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208</v>
      </c>
      <c r="B12" s="8" t="s">
        <v>213</v>
      </c>
      <c r="C12" s="9" t="s">
        <v>212</v>
      </c>
      <c r="D12" s="8" t="s">
        <v>56</v>
      </c>
      <c r="E12" s="8" t="s">
        <v>76</v>
      </c>
      <c r="F12" s="8" t="s">
        <v>77</v>
      </c>
      <c r="G12" s="8" t="s">
        <v>148</v>
      </c>
      <c r="H12" s="8" t="s">
        <v>149</v>
      </c>
      <c r="I12" s="10">
        <v>150000</v>
      </c>
      <c r="J12" s="10">
        <v>150000</v>
      </c>
      <c r="K12" s="10">
        <v>150000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32</v>
      </c>
      <c r="B13" s="11"/>
      <c r="C13" s="11"/>
      <c r="D13" s="11"/>
      <c r="E13" s="11"/>
      <c r="F13" s="11"/>
      <c r="G13" s="11"/>
      <c r="H13" s="11"/>
      <c r="I13" s="10">
        <v>210000</v>
      </c>
      <c r="J13" s="10">
        <v>210000</v>
      </c>
      <c r="K13" s="10">
        <v>210000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B1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215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"单位名称："&amp;"玉溪市红塔区科学技术协会"</f>
        <v>单位名称：玉溪市红塔区科学技术协会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216</v>
      </c>
      <c r="B4" s="31" t="s">
        <v>217</v>
      </c>
      <c r="C4" s="31" t="s">
        <v>218</v>
      </c>
      <c r="D4" s="31" t="s">
        <v>219</v>
      </c>
      <c r="E4" s="31" t="s">
        <v>220</v>
      </c>
      <c r="F4" s="31" t="s">
        <v>221</v>
      </c>
      <c r="G4" s="31" t="s">
        <v>222</v>
      </c>
      <c r="H4" s="31" t="s">
        <v>223</v>
      </c>
      <c r="I4" s="31" t="s">
        <v>224</v>
      </c>
      <c r="J4" s="31" t="s">
        <v>225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48" t="s">
        <v>212</v>
      </c>
      <c r="B8" s="22" t="s">
        <v>226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227</v>
      </c>
      <c r="D9" s="49" t="s">
        <v>228</v>
      </c>
      <c r="E9" s="50" t="s">
        <v>229</v>
      </c>
      <c r="F9" s="38" t="s">
        <v>230</v>
      </c>
      <c r="G9" s="23" t="s">
        <v>231</v>
      </c>
      <c r="H9" s="38" t="s">
        <v>232</v>
      </c>
      <c r="I9" s="38" t="s">
        <v>233</v>
      </c>
      <c r="J9" s="50" t="s">
        <v>234</v>
      </c>
    </row>
    <row r="10" ht="20.25" customHeight="1" spans="1:10">
      <c r="A10" s="22"/>
      <c r="B10" s="22"/>
      <c r="C10" s="22" t="s">
        <v>227</v>
      </c>
      <c r="D10" s="49" t="s">
        <v>228</v>
      </c>
      <c r="E10" s="50" t="s">
        <v>235</v>
      </c>
      <c r="F10" s="38" t="s">
        <v>230</v>
      </c>
      <c r="G10" s="23" t="s">
        <v>236</v>
      </c>
      <c r="H10" s="38" t="s">
        <v>237</v>
      </c>
      <c r="I10" s="38" t="s">
        <v>233</v>
      </c>
      <c r="J10" s="50" t="s">
        <v>238</v>
      </c>
    </row>
    <row r="11" ht="20.25" customHeight="1" spans="1:10">
      <c r="A11" s="22"/>
      <c r="B11" s="22"/>
      <c r="C11" s="22" t="s">
        <v>239</v>
      </c>
      <c r="D11" s="49" t="s">
        <v>240</v>
      </c>
      <c r="E11" s="50" t="s">
        <v>241</v>
      </c>
      <c r="F11" s="38" t="s">
        <v>230</v>
      </c>
      <c r="G11" s="23" t="s">
        <v>242</v>
      </c>
      <c r="H11" s="38" t="s">
        <v>243</v>
      </c>
      <c r="I11" s="38" t="s">
        <v>233</v>
      </c>
      <c r="J11" s="50" t="s">
        <v>244</v>
      </c>
    </row>
    <row r="12" ht="20.25" customHeight="1" spans="1:10">
      <c r="A12" s="22"/>
      <c r="B12" s="22"/>
      <c r="C12" s="22" t="s">
        <v>239</v>
      </c>
      <c r="D12" s="49" t="s">
        <v>240</v>
      </c>
      <c r="E12" s="50" t="s">
        <v>245</v>
      </c>
      <c r="F12" s="38" t="s">
        <v>230</v>
      </c>
      <c r="G12" s="23" t="s">
        <v>231</v>
      </c>
      <c r="H12" s="38" t="s">
        <v>246</v>
      </c>
      <c r="I12" s="38" t="s">
        <v>233</v>
      </c>
      <c r="J12" s="50" t="s">
        <v>247</v>
      </c>
    </row>
    <row r="13" ht="20.25" customHeight="1" spans="1:10">
      <c r="A13" s="22"/>
      <c r="B13" s="22"/>
      <c r="C13" s="22" t="s">
        <v>248</v>
      </c>
      <c r="D13" s="49" t="s">
        <v>249</v>
      </c>
      <c r="E13" s="50" t="s">
        <v>250</v>
      </c>
      <c r="F13" s="38" t="s">
        <v>230</v>
      </c>
      <c r="G13" s="23" t="s">
        <v>251</v>
      </c>
      <c r="H13" s="38" t="s">
        <v>243</v>
      </c>
      <c r="I13" s="38" t="s">
        <v>233</v>
      </c>
      <c r="J13" s="50" t="s">
        <v>252</v>
      </c>
    </row>
    <row r="14" ht="20.25" customHeight="1" spans="1:10">
      <c r="A14" s="48" t="s">
        <v>207</v>
      </c>
      <c r="B14" s="22" t="s">
        <v>253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227</v>
      </c>
      <c r="D15" s="49" t="s">
        <v>228</v>
      </c>
      <c r="E15" s="50" t="s">
        <v>254</v>
      </c>
      <c r="F15" s="38" t="s">
        <v>255</v>
      </c>
      <c r="G15" s="23" t="s">
        <v>50</v>
      </c>
      <c r="H15" s="38" t="s">
        <v>256</v>
      </c>
      <c r="I15" s="38" t="s">
        <v>233</v>
      </c>
      <c r="J15" s="50" t="s">
        <v>257</v>
      </c>
    </row>
    <row r="16" ht="20.25" customHeight="1" spans="1:10">
      <c r="A16" s="22"/>
      <c r="B16" s="22"/>
      <c r="C16" s="22" t="s">
        <v>227</v>
      </c>
      <c r="D16" s="49" t="s">
        <v>258</v>
      </c>
      <c r="E16" s="50" t="s">
        <v>259</v>
      </c>
      <c r="F16" s="38" t="s">
        <v>255</v>
      </c>
      <c r="G16" s="23" t="s">
        <v>260</v>
      </c>
      <c r="H16" s="38" t="s">
        <v>243</v>
      </c>
      <c r="I16" s="38" t="s">
        <v>233</v>
      </c>
      <c r="J16" s="50" t="s">
        <v>261</v>
      </c>
    </row>
    <row r="17" ht="20.25" customHeight="1" spans="1:10">
      <c r="A17" s="22"/>
      <c r="B17" s="22"/>
      <c r="C17" s="22" t="s">
        <v>227</v>
      </c>
      <c r="D17" s="49" t="s">
        <v>262</v>
      </c>
      <c r="E17" s="50" t="s">
        <v>263</v>
      </c>
      <c r="F17" s="38" t="s">
        <v>255</v>
      </c>
      <c r="G17" s="23" t="s">
        <v>264</v>
      </c>
      <c r="H17" s="38" t="s">
        <v>243</v>
      </c>
      <c r="I17" s="38" t="s">
        <v>233</v>
      </c>
      <c r="J17" s="50" t="s">
        <v>265</v>
      </c>
    </row>
    <row r="18" ht="20.25" customHeight="1" spans="1:10">
      <c r="A18" s="22"/>
      <c r="B18" s="22"/>
      <c r="C18" s="22" t="s">
        <v>239</v>
      </c>
      <c r="D18" s="49" t="s">
        <v>240</v>
      </c>
      <c r="E18" s="50" t="s">
        <v>266</v>
      </c>
      <c r="F18" s="38" t="s">
        <v>255</v>
      </c>
      <c r="G18" s="23" t="s">
        <v>267</v>
      </c>
      <c r="H18" s="38" t="s">
        <v>243</v>
      </c>
      <c r="I18" s="38" t="s">
        <v>233</v>
      </c>
      <c r="J18" s="50" t="s">
        <v>268</v>
      </c>
    </row>
    <row r="19" ht="20.25" customHeight="1" spans="1:10">
      <c r="A19" s="22"/>
      <c r="B19" s="22"/>
      <c r="C19" s="22" t="s">
        <v>248</v>
      </c>
      <c r="D19" s="49" t="s">
        <v>249</v>
      </c>
      <c r="E19" s="50" t="s">
        <v>269</v>
      </c>
      <c r="F19" s="38" t="s">
        <v>230</v>
      </c>
      <c r="G19" s="23" t="s">
        <v>270</v>
      </c>
      <c r="H19" s="38" t="s">
        <v>243</v>
      </c>
      <c r="I19" s="38" t="s">
        <v>233</v>
      </c>
      <c r="J19" s="50" t="s">
        <v>271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景玉荣</cp:lastModifiedBy>
  <dcterms:created xsi:type="dcterms:W3CDTF">2026-02-27T07:48:00Z</dcterms:created>
  <dcterms:modified xsi:type="dcterms:W3CDTF">2026-03-04T01:26:52Z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DEE6E785A6644C2A8B9CCD3E5BC14B41_13</vt:lpwstr>
  </property>
  <property fmtid="{D5CDD505-2E9C-101B-9397-08002B2CF9AE}" pid="3" name="KSOProductBuildVer">
    <vt:lpwstr>2052-12.1.0.20305</vt:lpwstr>
  </property>
</Properties>
</file>