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2"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2">'部门支出预算表01-3'!$1:$6</definedName>
    <definedName name="_xlnm.Print_Titles" localSheetId="4">'一般公共预算支出预算表02-2'!$1:$6</definedName>
    <definedName name="_xlnm.Print_Titles" localSheetId="6">部门基本支出预算表04!$1:$8</definedName>
    <definedName name="_xlnm.Print_Titles" localSheetId="8">'部门项目支出绩效目标表05-2'!$1:$6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<sst xmlns="http://schemas.openxmlformats.org/spreadsheetml/2006/main" count="2686" uniqueCount="740">
  <si>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</si>
  <si>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</si>
  <si>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</si>
  <si>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</si>
  <si>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</si>
  <si>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</si>
  <si>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</si>
  <si>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</si>
  <si>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</si>
  <si>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</si>
  <si>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</si>
  <si>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</si>
  <si>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</si>
  <si>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</si>
  <si>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</si>
  <si>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</si>
  <si>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</si>
  <si>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</si>
  <si>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</si>
  <si>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</si>
  <si>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</si>
  <si>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</si>
  <si>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</si>
  <si>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</si>
  <si>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</si>
  <si>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</si>
  <si>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</si>
  <si>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</si>
  <si>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</si>
  <si>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</si>
  <si>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</si>
  <si>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</si>
  <si>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</si>
  <si>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</si>
  <si>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</si>
  <si>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</si>
  <si>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</si>
  <si>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</si>
  <si>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</si>
  <si>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</si>
  <si>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</si>
  <si>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</si>
  <si>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</si>
  <si>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</si>
  <si>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</si>
  <si>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</si>
  <si>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</si>
  <si>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</si>
  <si>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</si>
  <si>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</si>
  <si>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</si>
  <si>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</si>
  <si>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</si>
  <si>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</si>
  <si>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</si>
  <si>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133</t>
  </si>
  <si>
    <t>玉溪市红塔区应急管理局</t>
  </si>
  <si>
    <t>133001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</si>
  <si>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</si>
  <si>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</si>
  <si>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</si>
  <si>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</si>
  <si>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</si>
  <si>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</si>
  <si>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</si>
  <si>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</si>
  <si>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</si>
  <si>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</si>
  <si>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</si>
  <si>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</si>
  <si>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</si>
  <si>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</si>
  <si>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</si>
  <si>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</si>
  <si>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</si>
  <si>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</si>
  <si>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</si>
  <si>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</si>
  <si>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</si>
  <si>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</si>
  <si>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</si>
  <si>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</si>
  <si>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</si>
  <si>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</si>
  <si>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</si>
  <si>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</si>
  <si>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</si>
  <si>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</si>
  <si>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</si>
  <si>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</si>
  <si>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</si>
  <si>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</si>
  <si>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</si>
  <si>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</si>
  <si>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</si>
  <si>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</si>
  <si>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</si>
  <si>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</si>
  <si>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</si>
  <si>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</si>
  <si>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</si>
  <si>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</si>
  <si>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</si>
  <si>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</si>
  <si>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224</t>
  </si>
  <si>
    <t>灾害防治及应急管理支出</t>
  </si>
  <si>
    <t>22401</t>
  </si>
  <si>
    <t>应急管理事务</t>
  </si>
  <si>
    <t>2240101</t>
  </si>
  <si>
    <t>行政运行</t>
  </si>
  <si>
    <t>2240104</t>
  </si>
  <si>
    <t>灾害风险防治</t>
  </si>
  <si>
    <t>2240106</t>
  </si>
  <si>
    <t>安全监管</t>
  </si>
  <si>
    <t>2240109</t>
  </si>
  <si>
    <t>应急管理</t>
  </si>
  <si>
    <t>2240150</t>
  </si>
  <si>
    <t>事业运行</t>
  </si>
  <si>
    <t>22402</t>
  </si>
  <si>
    <t>消防救援事务</t>
  </si>
  <si>
    <t>2240204</t>
  </si>
  <si>
    <t>消防应急救援</t>
  </si>
  <si>
    <t>22406</t>
  </si>
  <si>
    <t>自然灾害防治</t>
  </si>
  <si>
    <t>2240602</t>
  </si>
  <si>
    <t>森林草原防灾减灾</t>
  </si>
  <si>
    <t>22407</t>
  </si>
  <si>
    <t>自然灾害救灾及恢复重建支出</t>
  </si>
  <si>
    <t>2240703</t>
  </si>
  <si>
    <t>自然灾害救灾补助</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</si>
  <si>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</si>
  <si>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</si>
  <si>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</si>
  <si>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</si>
  <si>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</si>
  <si>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</si>
  <si>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</si>
  <si>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</si>
  <si>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</si>
  <si>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</si>
  <si>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</si>
  <si>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</si>
  <si>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</si>
  <si>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</si>
  <si>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</si>
  <si>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</si>
  <si>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</si>
  <si>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</si>
  <si>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</si>
  <si>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</si>
  <si>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</si>
  <si>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</si>
  <si>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</si>
  <si>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</si>
  <si>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</si>
  <si>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</si>
  <si>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</si>
  <si>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</si>
  <si>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</si>
  <si>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</si>
  <si>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</si>
  <si>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</si>
  <si>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</si>
  <si>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</si>
  <si>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</si>
  <si>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</si>
  <si>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</si>
  <si>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</si>
  <si>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</si>
  <si>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</si>
  <si>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</si>
  <si>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</si>
  <si>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</si>
  <si>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</si>
  <si>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530402210000000005194</t>
  </si>
  <si>
    <t>行政人员工资支出</t>
  </si>
  <si>
    <t>30101</t>
  </si>
  <si>
    <t>基本工资</t>
  </si>
  <si>
    <t>30102</t>
  </si>
  <si>
    <t>津贴补贴</t>
  </si>
  <si>
    <t>530402210000000005195</t>
  </si>
  <si>
    <t>事业人员工资支出</t>
  </si>
  <si>
    <t>30107</t>
  </si>
  <si>
    <t>绩效工资</t>
  </si>
  <si>
    <t>530402210000000005196</t>
  </si>
  <si>
    <t>社会保障缴费</t>
  </si>
  <si>
    <t>30108</t>
  </si>
  <si>
    <t>机关事业单位基本养老保险缴费</t>
  </si>
  <si>
    <t>30110</t>
  </si>
  <si>
    <t>职工基本医疗保险缴费</t>
  </si>
  <si>
    <t>30111</t>
  </si>
  <si>
    <t>公务员医疗补助缴费</t>
  </si>
  <si>
    <t>30112</t>
  </si>
  <si>
    <t>其他社会保障缴费</t>
  </si>
  <si>
    <t>530402210000000005197</t>
  </si>
  <si>
    <t>住房公积</t>
  </si>
  <si>
    <t>30113</t>
  </si>
  <si>
    <t>530402210000000005201</t>
  </si>
  <si>
    <t>对个人和家庭的补助</t>
  </si>
  <si>
    <t>30305</t>
  </si>
  <si>
    <t>生活补助</t>
  </si>
  <si>
    <t>530402210000000005205</t>
  </si>
  <si>
    <t>公车购置及运维费</t>
  </si>
  <si>
    <t>30231</t>
  </si>
  <si>
    <t>公务用车运行维护费</t>
  </si>
  <si>
    <t>530402210000000005210</t>
  </si>
  <si>
    <t>一般公用经费</t>
  </si>
  <si>
    <t>30201</t>
  </si>
  <si>
    <t>办公费</t>
  </si>
  <si>
    <t>530402210000000006270</t>
  </si>
  <si>
    <t>行政人员公务交通补贴</t>
  </si>
  <si>
    <t>30239</t>
  </si>
  <si>
    <t>其他交通费用</t>
  </si>
  <si>
    <t>530402210000000006271</t>
  </si>
  <si>
    <t>工会经费</t>
  </si>
  <si>
    <t>30228</t>
  </si>
  <si>
    <t>530402221100000590040</t>
  </si>
  <si>
    <t>行政人员工资支出优秀奖</t>
  </si>
  <si>
    <t>30103</t>
  </si>
  <si>
    <t>奖金</t>
  </si>
  <si>
    <t>530402221100000590068</t>
  </si>
  <si>
    <t>行政人员工资支出年终一次性奖金</t>
  </si>
  <si>
    <t>530402221100000590081</t>
  </si>
  <si>
    <t>事业人员工资支出（13.5%）</t>
  </si>
  <si>
    <t>530402221100000590082</t>
  </si>
  <si>
    <t>事业人员工资支出（职称）</t>
  </si>
  <si>
    <t>530402221100000590083</t>
  </si>
  <si>
    <t>事业人员工资支出年终一次性奖金</t>
  </si>
  <si>
    <t>530402221100000590084</t>
  </si>
  <si>
    <t>事业人员工资支出优秀奖</t>
  </si>
  <si>
    <t>530402221100000590086</t>
  </si>
  <si>
    <t>30217</t>
  </si>
  <si>
    <t>530402231100001451900</t>
  </si>
  <si>
    <t>公务员基础绩效奖</t>
  </si>
  <si>
    <t>530402231100001451910</t>
  </si>
  <si>
    <t>福利费</t>
  </si>
  <si>
    <t>30299</t>
  </si>
  <si>
    <t>其他商品和服务支出</t>
  </si>
  <si>
    <t>530402231100001451911</t>
  </si>
  <si>
    <t>离休退休公用经费</t>
  </si>
  <si>
    <t>530402241100002152832</t>
  </si>
  <si>
    <t>编外人员工资</t>
  </si>
  <si>
    <t>30199</t>
  </si>
  <si>
    <t>其他工资福利支出</t>
  </si>
  <si>
    <t>530402261100005026904</t>
  </si>
  <si>
    <t>事业人员绩效（1500）</t>
  </si>
  <si>
    <t>预算05-1表</t>
  </si>
  <si>
    <t>2026年部门项目支出预算表</t>
  </si>
  <si>
    <t>项目分类</t>
  </si>
  <si>
    <t>项目单位</t>
  </si>
  <si>
    <t>经济科目编码</t>
  </si>
  <si>
    <t>本年拨款</t>
  </si>
  <si>
    <t>其中：本次下达</t>
  </si>
  <si>
    <t>安全生产宣传教育培训经费</t>
  </si>
  <si>
    <t>313 事业发展类</t>
  </si>
  <si>
    <t>530402210000000003653</t>
  </si>
  <si>
    <t>非煤矿山及建材行业税收共治监管平台建设经费</t>
  </si>
  <si>
    <t>530402210000000003709</t>
  </si>
  <si>
    <t>购买后勤服务补助经费</t>
  </si>
  <si>
    <t>311 专项业务类</t>
  </si>
  <si>
    <t>530402231100001445237</t>
  </si>
  <si>
    <t>30227</t>
  </si>
  <si>
    <t>委托业务费</t>
  </si>
  <si>
    <t>红塔区安全生产举报奖励经费</t>
  </si>
  <si>
    <t>530402231100001125051</t>
  </si>
  <si>
    <t>30309</t>
  </si>
  <si>
    <t>奖励金</t>
  </si>
  <si>
    <t>红塔区防汛抗旱指挥部办公室经费</t>
  </si>
  <si>
    <t>530402241100002138606</t>
  </si>
  <si>
    <t>红塔区非煤矿山安全生产治本攻坚三年行动工作经费</t>
  </si>
  <si>
    <t>530402261100004894553</t>
  </si>
  <si>
    <t>红塔区工贸行业安全生产综合治理专项整治工作经费</t>
  </si>
  <si>
    <t>530402261100004899241</t>
  </si>
  <si>
    <t>红塔区抗震救灾指挥部办公室地震应急处置准备工作经费</t>
  </si>
  <si>
    <t>530402231100001857629</t>
  </si>
  <si>
    <t>红塔区抗震救灾指挥部办公室经费</t>
  </si>
  <si>
    <t>530402251100003641023</t>
  </si>
  <si>
    <t>红塔区社会应急（非警务类报警求助）联动工作经费</t>
  </si>
  <si>
    <t>530402210000000007076</t>
  </si>
  <si>
    <t>红塔区危险化学品行业专项检查经费</t>
  </si>
  <si>
    <t>530402241100003048096</t>
  </si>
  <si>
    <t>红塔区应急管理局综合行政执法装备购置补助经费</t>
  </si>
  <si>
    <t>530402221100001002305</t>
  </si>
  <si>
    <t>红塔区应急管理自媒体运营项目经费</t>
  </si>
  <si>
    <t>530402231100001121708</t>
  </si>
  <si>
    <t>红塔区应急管理综合行政执法制式服装经费</t>
  </si>
  <si>
    <t>530402221100000238133</t>
  </si>
  <si>
    <t>红塔区应急预案及总体规划修编经费</t>
  </si>
  <si>
    <t>530402221100000237868</t>
  </si>
  <si>
    <t>红塔区应急执法办案专项经费</t>
  </si>
  <si>
    <t>530402241100002152633</t>
  </si>
  <si>
    <t>红塔区自然灾害生活救助补助经费</t>
  </si>
  <si>
    <t>312 民生类</t>
  </si>
  <si>
    <t>530402221100000236726</t>
  </si>
  <si>
    <t>红塔区综合应急救援队人员经费</t>
  </si>
  <si>
    <t>530402261100005066688</t>
  </si>
  <si>
    <t>30226</t>
  </si>
  <si>
    <t>劳务费</t>
  </si>
  <si>
    <t>红塔区综合应急救援队项目经费</t>
  </si>
  <si>
    <t>530402251100004427757</t>
  </si>
  <si>
    <t>森林草原防灭火经费</t>
  </si>
  <si>
    <t>530402231100001972383</t>
  </si>
  <si>
    <t>森林草原防灭火指挥部建设专项经费</t>
  </si>
  <si>
    <t>530402221100000361175</t>
  </si>
  <si>
    <t>政府专职消防队专项经费</t>
  </si>
  <si>
    <t>530402251100003851468</t>
  </si>
  <si>
    <t>自然灾害综合风险普查专项经费</t>
  </si>
  <si>
    <t>530402210000000003732</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</si>
  <si>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</si>
  <si>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</si>
  <si>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</si>
  <si>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</si>
  <si>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</si>
  <si>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</si>
  <si>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</si>
  <si>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</si>
  <si>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</si>
  <si>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</si>
  <si>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</si>
  <si>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</si>
  <si>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为进一步加强我区森林灭火组织机构建设和工作经费保障，根据红塔区区森林防灭火指挥部等相关精神，结合我区实际，特申请将2026年度森林扑灭火资金（含日常业务经费、防灭火车辆保障费、扑火储备物资更新保养专项经费、2026年红塔区森林草原防灭火车辆需求数、扑救重特大森林火灾预备费），以确保森林防灭火预防、扑救、基础能力和信息化建设工作顺利实施。2026年计划如下：
1、日常业务经费   506,000.00
2、防灭火车辆保障   1,360,000.00
3、扑火储备物资更新保养专项经费合计：800,000.00  
4、扑救特大森林火灾预备费合计：250,000.00
5、历年欠款  3,228,778.00
五项总合计6,144,778.00</t>
  </si>
  <si>
    <t>产出指标</t>
  </si>
  <si>
    <t>数量指标</t>
  </si>
  <si>
    <t>车辆租赁（应急局租用）</t>
  </si>
  <si>
    <t>=</t>
  </si>
  <si>
    <t>14</t>
  </si>
  <si>
    <t>辆</t>
  </si>
  <si>
    <t>定量指标</t>
  </si>
  <si>
    <t>保障森林防灭火工作有序开展</t>
  </si>
  <si>
    <t>对讲机服务</t>
  </si>
  <si>
    <t>质量指标</t>
  </si>
  <si>
    <t>添置物资验收通过率</t>
  </si>
  <si>
    <t>&gt;=</t>
  </si>
  <si>
    <t>有效提升</t>
  </si>
  <si>
    <t>定性指标</t>
  </si>
  <si>
    <t>通过开展宣传及培训，极大限度增加人民群众幸福感</t>
  </si>
  <si>
    <t>效益指标</t>
  </si>
  <si>
    <t>经济效益</t>
  </si>
  <si>
    <t>器械维修养护</t>
  </si>
  <si>
    <t>90</t>
  </si>
  <si>
    <t>%</t>
  </si>
  <si>
    <t>延长器械使用寿命</t>
  </si>
  <si>
    <t>社会效益</t>
  </si>
  <si>
    <t>减少森林火灾率</t>
  </si>
  <si>
    <t>&lt;=</t>
  </si>
  <si>
    <t>25</t>
  </si>
  <si>
    <t>生态效益</t>
  </si>
  <si>
    <t>综合减少自然灾害风险率</t>
  </si>
  <si>
    <t>综合减少自然灾害风险</t>
  </si>
  <si>
    <t>满意度指标</t>
  </si>
  <si>
    <t>服务对象满意度</t>
  </si>
  <si>
    <t>98</t>
  </si>
  <si>
    <t>单位满意度</t>
  </si>
  <si>
    <t>为进一步加强我区专职消防组织机构建设和工作经费保障，根据红塔区专职消防救援队相关精神，结合我区实际，特申请将2026年度专职消防资金（含日常业务经费、消防车辆保障费），以确保消防救援预防、扑救、基础能力和信息化建设工作顺利实施。2026年计划如下：
一、支出日常业务经费：892,400.00
二、为保障消防车辆保障支出车辆保障费用: 240,000.00
两项总合计1,132,400.00</t>
  </si>
  <si>
    <t>救援机具维修、对讲机通讯网络及通讯器材维修维护</t>
  </si>
  <si>
    <t>100</t>
  </si>
  <si>
    <t>批</t>
  </si>
  <si>
    <t>救援工具装备维修</t>
  </si>
  <si>
    <t>救援工具装备维修合格率</t>
  </si>
  <si>
    <t>95</t>
  </si>
  <si>
    <t>救援工具装备维修率</t>
  </si>
  <si>
    <t>次</t>
  </si>
  <si>
    <t>全年综合自然灾害风险减少小于5次</t>
  </si>
  <si>
    <t>聘用服务对象满意度</t>
  </si>
  <si>
    <t>为提升应急救援能力，特申报综合应急救援队项目经费。计划如下：
本项目明年预算资金规模共计4,695,016.00 元，具体项目所需支付计划情况如下：
1.日常业务中包含：应急食品、节日慰问、管理费、伙食费、饮用水、扫把等一系列项目，共计支出1,091,740.00元；
2.营房维护中包含：营房维修费、电梯维修费、垃圾清运费等一系列项目，共计支出303,760.00元；
3.物资更新维护中包含：救援服，水域救援个人装备、水泵、水带、液压破拆工具等一系列项目，共计支出1,202,400.00元；
4.车辆保障，4辆运兵车一次性支出1,000,000.00元；
5.办公经费中包含：办公桌椅、沙发、茶几、电脑等一系列项目，共计支出64,100.00元；
6.防爆物品采购款，一整年支出370,200.00元；
7.历年欠款中包含：付今年综合应急救援队物资采购款、付7-12月综合应急救援队队员伙食费及管理费，共计支出662,816.00元。。</t>
  </si>
  <si>
    <t>红塔区综合应急救援队</t>
  </si>
  <si>
    <t>60</t>
  </si>
  <si>
    <t>人</t>
  </si>
  <si>
    <t>红塔区综合应急救援队人员数</t>
  </si>
  <si>
    <t>时效指标</t>
  </si>
  <si>
    <t>资金拨付及时率</t>
  </si>
  <si>
    <t>按照各实施方案规定，本月拨付上月经费至劳务派遣公司进行工资发放</t>
  </si>
  <si>
    <t>成本指标</t>
  </si>
  <si>
    <t>经济成本指标</t>
  </si>
  <si>
    <t>物资更新维护</t>
  </si>
  <si>
    <t>物资购置和维修保养</t>
  </si>
  <si>
    <t>营房维护</t>
  </si>
  <si>
    <t>营房维护，电梯维修、垃圾清运等</t>
  </si>
  <si>
    <t>综合应急救援队员工资发放标准</t>
  </si>
  <si>
    <t>4700</t>
  </si>
  <si>
    <t>元/人*月</t>
  </si>
  <si>
    <t>每人每月的标准，12个月</t>
  </si>
  <si>
    <t>保险（单位）</t>
  </si>
  <si>
    <t>1200</t>
  </si>
  <si>
    <t>伙食费</t>
  </si>
  <si>
    <t>41</t>
  </si>
  <si>
    <t>元/天</t>
  </si>
  <si>
    <t>每人每天的标准，365天</t>
  </si>
  <si>
    <t>1.年度内救助资金预算执行率不低于95%，资金拨付严格遵循国库集中支付制度，拨付及时率100%；建立“事前审核、事中监控、事后审计”全流程监管机制，确保资金专款专用、合规使用，无截留、挤占、挪用等违规问题。
2.？救助覆盖精准全面：针对年度内发生的洪涝、风雹、干旱等自然灾害，确保受灾群众应急期生活救助（衣、食、住、医）覆盖率100%；过渡期生活救助精准惠及所有因灾基本生活困难家庭，因灾倒房恢复重建补助资金发放到位率100%，保障受灾群众不出现基本生活无着情况。
3.？风险防范成效显著：通过精准救助，年度内因灾返贫、因灾致贫风险发生率控制在0.5%以下；因灾倒房群众在灾后1年内完成恢复重建或妥善安置率达90%以上，无因救助不及时引发的重大民生问题或社会矛盾。
4.？基层能力持续提升：年度内组织不少于2次基层灾害救助工作人员业务培训，覆盖全区所有乡镇（街道）；完善区级自然灾害生活救助资金管理细则和应急响应流程，提升资金使用效率和应急救助响应速度，确保灾害发生后48小时内启动救助资金拨付程序。</t>
  </si>
  <si>
    <t>受灾困难群众救助数量</t>
  </si>
  <si>
    <t>3000</t>
  </si>
  <si>
    <t>人次</t>
  </si>
  <si>
    <t>救助资金兑付率</t>
  </si>
  <si>
    <t>确保资金及时足额拨付，坚持专款专用、及时发放，并通过“一卡通”平台进行发放，确保资金透明公正。</t>
  </si>
  <si>
    <t>自然灾害救助资金后发放至救助对象所需时间</t>
  </si>
  <si>
    <t>30</t>
  </si>
  <si>
    <t>天</t>
  </si>
  <si>
    <t>区应急局按照有关规定及时发放补助资金</t>
  </si>
  <si>
    <t>帮助受灾群众克服冬春生活困难</t>
  </si>
  <si>
    <t>确保受灾群众基本生活</t>
  </si>
  <si>
    <t>有效保障了受灾群众基本生活，一定程度上缓解了“因灾致贫、因灾返贫”现象，采取各项措施，确保了冬春受灾困难群众救助工作落到了实处，实现了需政府救助的受灾困难群众全覆盖，确保了冬春期间受灾困难群众生活正常有序地进行，确保了全市社会稳定。</t>
  </si>
  <si>
    <t>政府舆情引导</t>
  </si>
  <si>
    <t>在救助过程中，严格遵循民主评议、登记造册、张榜公布、公开发放的原则，按照“ 户申请、村（社区）评议（公示县、乡镇（街道）审核、市定”四个步骤确定救助对象，冬春期间受灾困难群众生活救助满意度100%，全市社会和谐稳定，无重大负面舆情和事件，无投诉情况。</t>
  </si>
  <si>
    <t>受灾群众满意度</t>
  </si>
  <si>
    <t>受救助对象、相关工作人员对项目实施效果的满意程度。</t>
  </si>
  <si>
    <t>救助标准</t>
  </si>
  <si>
    <t>不低于各类标准</t>
  </si>
  <si>
    <t>按照救助对象人数和补助水平足额安排困难群众基本生活救助资金，自然灾害救助标准按相关文件要求实行分档差额补助。
一类：不低于300元/人
二类：不低于150元/人
三类：不低于130元/人</t>
  </si>
  <si>
    <t>一、区级总体预案：1.《红塔区突发公共事件总体应急预案》 60万；二、区级专项规划：1.《红塔区“十五五”应急避难场所专项规划》 60万 ；2.《玉溪市红塔区“十五五”应急体系规划》 60万 ；3.《红塔区“十五五”应急避难场所专项规划》60万,总预算壹佰捌拾贰万元整（小写人民币￥1,800,000.00元）。</t>
  </si>
  <si>
    <t>“十五五”应急体系规划</t>
  </si>
  <si>
    <t>1.00</t>
  </si>
  <si>
    <t>个</t>
  </si>
  <si>
    <t>项目报价函</t>
  </si>
  <si>
    <t>编写部门预案</t>
  </si>
  <si>
    <t>《红塔区“十五五”应急避难场所专项规划》、《玉溪市红塔区“十五五”应急体系规划》</t>
  </si>
  <si>
    <t>成果验收合格率</t>
  </si>
  <si>
    <t>完成预案及规划编制工作</t>
  </si>
  <si>
    <t>风险防范意识</t>
  </si>
  <si>
    <t>提高</t>
  </si>
  <si>
    <t>建立、健全各项突发公共事件应急机制</t>
  </si>
  <si>
    <t>可持续影响</t>
  </si>
  <si>
    <t>处置能力</t>
  </si>
  <si>
    <t>有效预防、及时控制和最大限度地消除突发公共事件危害</t>
  </si>
  <si>
    <t>群众满意度</t>
  </si>
  <si>
    <t>经过专家评审和各相关职能部门意见整合后形成定稿，并由红塔区人民政府完成并颁布预案及规划</t>
  </si>
  <si>
    <t>年度目标：通过税收共治监控平台视频集中监控进一步加强对非煤矿山企业的安全生产监管，有力地促进企业安全科技支撑能力建设的加强，提高安全保障能力，有效防范和遏制非煤矿山事故的发生，从而着力推动全区安全生产形势持续稳定好转。二是加强全区非煤矿山及建材行业的管理，并配合税务部门进一步规范和强化非煤矿山企业资源税、增值税等税收的征管工作，取缔违法经营、偷税漏税等行为。主要职责是围绕纳入我区非煤矿山及建材行业税收共治的企业全面实施，要求纳税人按销售额依照增值税适用税率计算应纳税额，应收尽收。对未如实、足额申报缴纳税款的，根据实际情况依法进行惩处，形成全区上下齐抓共管、税收共治的良好局面；同时为切实做好红塔区非煤矿山及建材行业税收共治工作，确保税收共治监管平台正常运行，保证次年创造更多的税收，2026年各项经费计划如下：
一、编外人员经费     23人合计1,513,400.00元
1.基本工资标准：2,500.00元/人/月    23人合计690,000.00元/年
2.绩效工资：500.00元/人/月    23人合计138,000.00元/年
3.夜班补贴：500.00元/人/月    23人合计138,000.00元/年
4.工龄工资：200.00元/人/月    23人合计55,200.00元/年
5.学历工资：400.00元/人/月    23人合计110,400.00元/年
6.五险（单位应缴部分）：1,300.00元/人/月      23人合计358,800.00元/年
7.大病保险：400.00元/人/年     23人合计9,200.00元/年
8.劳务派遣经费：50.00元/人/月     23人合计13,800.00元/年
二、平台运营维护经费      合计670,000.00元
1、平台系统及设备维护费200,000.00元
2、光缆租赁费212,400.00元
3、办公经费257,600.00元
三、历年欠款
1、平台系统及设备维护费200,000元
2、光缆租赁费169,920元
三项总合计2,553,320.00元</t>
  </si>
  <si>
    <t>监控企业数</t>
  </si>
  <si>
    <t>家</t>
  </si>
  <si>
    <t>监控企业数量</t>
  </si>
  <si>
    <t>光缆接入数</t>
  </si>
  <si>
    <t>条/月</t>
  </si>
  <si>
    <t>光缆接入数量</t>
  </si>
  <si>
    <t>资金支付及时率</t>
  </si>
  <si>
    <t>全区税收增长率</t>
  </si>
  <si>
    <t>项目涉及企业覆盖率</t>
  </si>
  <si>
    <t>综合减少偷税漏税风险</t>
  </si>
  <si>
    <t>综合减少偷税漏税风险5%</t>
  </si>
  <si>
    <t>企业满意度</t>
  </si>
  <si>
    <t>5583.33</t>
  </si>
  <si>
    <t>每人每月的发放标准</t>
  </si>
  <si>
    <t>平台运营维护经费拨付标准</t>
  </si>
  <si>
    <t>600000</t>
  </si>
  <si>
    <t>元/学年</t>
  </si>
  <si>
    <t>平台运营维护经费每年的拨付标准</t>
  </si>
  <si>
    <t>通过三年治本攻坚，督促和引导企业积极排查治理事故隐患，主动消除违法行为，建立规范化安全生产责任和管理制度，健全完善安全风险防控和隐患排查治理机制，使企业安全生产主体责任落实、安全生产违法违规行为明显减少，安全风险防控能力显著提高，有效防范生产安全责任事故，使非煤矿山安全保障能力大幅提升，为我区非煤矿山安全生产形势持续稳定好转和经济社会发展提供有力安全保障。</t>
  </si>
  <si>
    <t>检查企业户数</t>
  </si>
  <si>
    <t>12</t>
  </si>
  <si>
    <t>户</t>
  </si>
  <si>
    <t>服务验收合格率</t>
  </si>
  <si>
    <t>隐患整改率</t>
  </si>
  <si>
    <t>提升我区安全生产监管水平</t>
  </si>
  <si>
    <t>经费支出时效性</t>
  </si>
  <si>
    <t>20261231</t>
  </si>
  <si>
    <t>年-月-日</t>
  </si>
  <si>
    <t>减少因安全事故损失</t>
  </si>
  <si>
    <t>程度较高</t>
  </si>
  <si>
    <t>事故起数减少</t>
  </si>
  <si>
    <t>减少因安全事故造成的环境影响</t>
  </si>
  <si>
    <t>持续开展安全生产隐患排查治理，督促企业落实安全生产主体责任</t>
  </si>
  <si>
    <t>服务对象对监管工作的满意度</t>
  </si>
  <si>
    <t>按照亚热区行政执法制式服装和标志配发标准2026年配发到位。
年度目标：通过配发2026年行政执法制式服装和标志，在执法过程中可彰显执法的威慑性、严肃性，使执法人员公正文明执法，增强监管执法效能。</t>
  </si>
  <si>
    <t>女式服装数量</t>
  </si>
  <si>
    <t>套</t>
  </si>
  <si>
    <t>完成年度执法计划
女式服装数量2套</t>
  </si>
  <si>
    <t>男式服装数量</t>
  </si>
  <si>
    <t>完成年度执法计划
男式服装数量7套</t>
  </si>
  <si>
    <t>办理执法案件率</t>
  </si>
  <si>
    <t>案件办理记录等相关资料</t>
  </si>
  <si>
    <t>权威性、严肃性</t>
  </si>
  <si>
    <t>严格执法</t>
  </si>
  <si>
    <t>文明执法</t>
  </si>
  <si>
    <t>规范</t>
  </si>
  <si>
    <t>配备执法服装的执法人员满意度指标</t>
  </si>
  <si>
    <t>调查问卷</t>
  </si>
  <si>
    <t xml:space="preserve">为提升应急救援能力，特申报综合应急救援队项目经费。计划如下：
本项目2026年度预算资金规模共计4,284,000.00 元，具体项目所需支付计划情况如下：
1.人员工资12个月60人，共计支出3,384,000.00元；2、五险12个月60人，共计支出864,000.00元3、劳务派遣12个月60人，共计支出36,000.00元
</t>
  </si>
  <si>
    <t>劳务派遣</t>
  </si>
  <si>
    <t>50</t>
  </si>
  <si>
    <t>通过政府购买专家等方式，全面完成2026年安全生产综合治理专项整治工作，对重点工贸行业开展隐患排查治理及执法检查等工作；全面完成2026年工贸行业重点领域安全生产三级巡查四级预警工作。
通过开展工贸行业治本攻坚，围绕安全生产治理模式向事前预防转型，突出落实企业安全生产主体责任，进一步夯实工贸企业安全生产基础，努力从根本上消除事故隐患。</t>
  </si>
  <si>
    <t>35</t>
  </si>
  <si>
    <t>开展安全生产隐患排查治理</t>
  </si>
  <si>
    <t>费用控制率</t>
  </si>
  <si>
    <t>到2026年底危险化学品行业90%完成危险化学品安全隐患整改工作，深入贯彻习近平总书记关于安全生产重要论述，坚持人民至上、生命至上，强化底线思维和红线意识，统筹好发展和安全。各单位树牢安全发展理念，加大安全投入，压实安全责任，真正从根本上消除事故隐患、从根本上解决问题，提升本质安全，坚决防范遏制危险化学品事故。</t>
  </si>
  <si>
    <t>聘请省级专家</t>
  </si>
  <si>
    <t>20</t>
  </si>
  <si>
    <t>委托第三方专家提供技术服务</t>
  </si>
  <si>
    <t>专家排查隐患，企业是否整改到位</t>
  </si>
  <si>
    <t>安全隐患整改率</t>
  </si>
  <si>
    <t>现场检查记录及整改复查意见书</t>
  </si>
  <si>
    <t>危化品企业整改验收合格率</t>
  </si>
  <si>
    <t>危化品企业改造验收、运行情况材料、现场检查记录及整改复查意见书</t>
  </si>
  <si>
    <t>按照计划完成危险化学品隐患整改和“四区”区改造及专项检查工作</t>
  </si>
  <si>
    <t>2026/12/31</t>
  </si>
  <si>
    <t>项目实施方案</t>
  </si>
  <si>
    <t>化工相对集中区安全风险评估工作完成率</t>
  </si>
  <si>
    <t>97</t>
  </si>
  <si>
    <t>安全风险评估工作情况。</t>
  </si>
  <si>
    <t>生产安全事故下降率</t>
  </si>
  <si>
    <t>企业是否发生重大安全生产事故</t>
  </si>
  <si>
    <t>96</t>
  </si>
  <si>
    <t>委托第三方技术服务</t>
  </si>
  <si>
    <t>2500</t>
  </si>
  <si>
    <t>户/年</t>
  </si>
  <si>
    <t xml:space="preserve">玉溪市红塔区社会应急联动指挥中心招聘7名专职人员负责社会应急（非警务类报警求助）联动处置指挥调度工作。
1.基本工资：2,500.00元/人/月，按7人计算每年共计210,000.00元。
2.购五险：1,200.00元/人/月，按7人计算每年共计100,800.00元。
3.节假日加班、夜班补助费：500.00元/人/月，按7人计算每年共计42,000.00元。
4.工龄工资：400.00元/人/月，按7人计算每年共计33,600.00元。
5.学历工资：400.00元/人/月，按7人计算每年共计33,600.00元。
6.绩效考核奖励：500.00元/人/月，按7人计算每年共计42,000.00元。
7.劳务派遣经费：50元/人/月，按7人计算每年共计4,200.00元。
8.日常工作经费100,000.00元/年。
以上八项综合共计566,200.00元。                                                  </t>
  </si>
  <si>
    <t>社会应急非警务类辅助人员数</t>
  </si>
  <si>
    <t>应急处置能力</t>
  </si>
  <si>
    <t>&gt;</t>
  </si>
  <si>
    <t>件</t>
  </si>
  <si>
    <t>接报警和应急联动指挥协调次数</t>
  </si>
  <si>
    <t>社会应急非警务类辅助人员发放标准</t>
  </si>
  <si>
    <t>5550</t>
  </si>
  <si>
    <t>元/人/月</t>
  </si>
  <si>
    <t>1、认真宣传贯彻执行国家有关抗震救灾工作的方针、政策、法规和法令；
2、落实各级防汛工作行政首长责任制，指导各乡（街道）、区抗震救灾指挥部成员单位开展抗震救灾工作，督促各部门建立健全和完善抗震救灾预案；
3、及时收集、整理、上报信息，及时掌握气象形势，了解长短期水情、气象分析预报，提供指挥部领导决策；
4、开展抗震救灾宣传教育和培训工作，推广先进的防汛抢险和抗旱技术；
5、全面统计掌握洪涝和干旱灾害情况，组织灾后总结、分析取得的经验与存在的不足，以便完善各类抢险应急预案。</t>
  </si>
  <si>
    <t>培训数量</t>
  </si>
  <si>
    <t>400</t>
  </si>
  <si>
    <t>抗震救灾知识培训人次</t>
  </si>
  <si>
    <t>宣传次数</t>
  </si>
  <si>
    <t>抗震救灾宣传次数</t>
  </si>
  <si>
    <t>培训参训率</t>
  </si>
  <si>
    <t>抗震救灾知识培训人员的参与程度</t>
  </si>
  <si>
    <t>项目持续期</t>
  </si>
  <si>
    <t>年</t>
  </si>
  <si>
    <t>抗震救灾宣传及培训、开展抗震救灾工作的持续时长</t>
  </si>
  <si>
    <t>项目年内完成率</t>
  </si>
  <si>
    <t>开展抗震救灾宣传及培训、抗震救灾工作的完成率</t>
  </si>
  <si>
    <t>国家财产损失率</t>
  </si>
  <si>
    <t>&lt;</t>
  </si>
  <si>
    <t>通过开展宣传及培训，开展日常抗震救灾工作，极大限度减少人民群众财产损失</t>
  </si>
  <si>
    <t>重大负面舆情和事件次数</t>
  </si>
  <si>
    <t>通过开展宣传及培训，开展日常抗震救灾工作，极大限度增加人民群众幸福感</t>
  </si>
  <si>
    <t>自然灾害风险应对能力</t>
  </si>
  <si>
    <t>效果明显</t>
  </si>
  <si>
    <t>通过开展宣传及培训，开展日常抗震救灾工作，极大限度减少人民群众财产损失，提高对自然灾害风险的应对能力</t>
  </si>
  <si>
    <t>抗震救灾救灾能力</t>
  </si>
  <si>
    <t>通过开展宣传及培训，开展日常抗震救灾工作，提高抗震救灾能力</t>
  </si>
  <si>
    <t>宣传对象满意度</t>
  </si>
  <si>
    <t>按照应急管理综合行政执法装备配备标准配备到位。提高执法装备水平，加强执法保障能力，提升执法工作的精准化、专业化和规范化水平，加快构建权责一致、权威高效的监管执法体制，提升安全防范能力水平，增强监管执法效能，提高应急法治化水平。</t>
  </si>
  <si>
    <t>望远镜</t>
  </si>
  <si>
    <t>台</t>
  </si>
  <si>
    <t>望远镜2台</t>
  </si>
  <si>
    <t>执法无人机</t>
  </si>
  <si>
    <t>架</t>
  </si>
  <si>
    <t>执法无人机1架</t>
  </si>
  <si>
    <t>执法记录仪</t>
  </si>
  <si>
    <t>16</t>
  </si>
  <si>
    <t>安全帽</t>
  </si>
  <si>
    <t>43</t>
  </si>
  <si>
    <t>执法装备箱（包）</t>
  </si>
  <si>
    <t>执法装备箱（包）6个</t>
  </si>
  <si>
    <t>直读式粉尘检测仪</t>
  </si>
  <si>
    <t>执法装备使用率</t>
  </si>
  <si>
    <t>使用年限</t>
  </si>
  <si>
    <t>执法水平</t>
  </si>
  <si>
    <t>执法水平提高</t>
  </si>
  <si>
    <t>配备执法装备的执法人员满意指标</t>
  </si>
  <si>
    <t>2026年继续深化应急管理综合执法改革，整合监管执法职责，负责实施权限范围内（含开发区）危险化学品、烟花爆竹、非煤矿山、工贸、地质灾害、水旱灾害等行政处罚以及与行政处罚相关的行政强制、行政检查。负责调查处理违反应急管理领域相关法律、法规和规章行为的投诉举报。参与一般自然灾害和生产安全事故的调查处理和抢险救援工作。</t>
  </si>
  <si>
    <t>采购办公用品一批</t>
  </si>
  <si>
    <t>15</t>
  </si>
  <si>
    <t>类</t>
  </si>
  <si>
    <t>采购办公品</t>
  </si>
  <si>
    <t>一次性验收合格率</t>
  </si>
  <si>
    <t>一次性验收合格</t>
  </si>
  <si>
    <t>企业整改验收合格率</t>
  </si>
  <si>
    <t>企业整改验收合格</t>
  </si>
  <si>
    <t>减少因安全事故造成的损失</t>
  </si>
  <si>
    <t>规范文明执法</t>
  </si>
  <si>
    <t>加强鼓励举报重大事故隐患和安全生产违法行为，及时发现并排除重大事故隐患，制止和惩处违法行为，营造良好生产经营环境。</t>
  </si>
  <si>
    <t>预计发生次数</t>
  </si>
  <si>
    <t>预计发生次数小于20次</t>
  </si>
  <si>
    <t>举报案件核实率</t>
  </si>
  <si>
    <t>举报案件核实率大于90%</t>
  </si>
  <si>
    <t>经费支出合规性</t>
  </si>
  <si>
    <t>合规</t>
  </si>
  <si>
    <t>举报奖励发放</t>
  </si>
  <si>
    <t>每年12月份集中发放</t>
  </si>
  <si>
    <t>举报奖励发放的及时性</t>
  </si>
  <si>
    <t>良好的环境保障的影响程度</t>
  </si>
  <si>
    <t>效益显著</t>
  </si>
  <si>
    <t>提供良好的环境保障的影响程度</t>
  </si>
  <si>
    <t>加强社会监督</t>
  </si>
  <si>
    <t>推进我区安全生产形势持续稳定好转</t>
  </si>
  <si>
    <t>遏制事故发生</t>
  </si>
  <si>
    <t>有效规范和遏制事故发生</t>
  </si>
  <si>
    <t>社会公众满意度</t>
  </si>
  <si>
    <t>深入学习贯彻习近平总书记关于安全生产重要论述，深入贯彻落实习近平总书记关于应急管理重要论述精神，树牢安全发展理念，推动安全责任落实，完善公民安全教育体系，坚持社会共治，坚持群众观点和群众路线，拓展人民群众参与公共安全治理的有效途径，加强公益宣传，普及安全知识，培育安全文化，从安全价值、安全伦理、安全认同、安全意愿、安全意识、安全知识与安全技能等方面，扎实推进安全宣传“五进”工作，进一步增强公众风险防范、安全应急意识和自救互救能力，积极营造全社会关注、全民参与的良好氛围，努力提高社会参与能力、全民安全素质和社会整体安全水平。                                                                         
2026年度的安全生产宣传教训培训主要是开展八个方面的活动，分别是对乡、街道，企业负责人、安全员开展安全生产、应急知识集中培训，所需经费为8.9万元；开展“六月安全生产月”启动仪式，活动所需经费1.6万元；开展安全宣传咨询日活动，活动所需经费5.1万元；开展“安康杯”安全知识竞赛活动，活动所需经费0.46万元；开展安全生产技能大赛，活动所需经费6.92万元；开展安全宣传五进活动，活动所需经费4.6万元；警示教育（安全大讲堂）活动所需经费0.52万元；历年欠款：去年红塔区安全生产宣传教育培训经费500111.00元。共需经费331011万元</t>
  </si>
  <si>
    <t>宣传教育培训天数</t>
  </si>
  <si>
    <t>宣传教育培训人数</t>
  </si>
  <si>
    <t>600</t>
  </si>
  <si>
    <t>制作宣传资料数量</t>
  </si>
  <si>
    <t>29500</t>
  </si>
  <si>
    <t>册</t>
  </si>
  <si>
    <t>宣传资料验收合格率</t>
  </si>
  <si>
    <t>出勤率</t>
  </si>
  <si>
    <t>安全月活动完成时间</t>
  </si>
  <si>
    <t>2026年6月底前</t>
  </si>
  <si>
    <t>群众宣传普及率</t>
  </si>
  <si>
    <t>宣传、活动对象满意度</t>
  </si>
  <si>
    <t>1、认真宣传贯彻执行国家有关防汛抗旱工作的方针、政策、法规和法令；
2、落实各级防汛工作行政首长责任制，指导各乡（街道）、区防汛抗旱指挥部成员单位开展防汛抗旱工作，督促各部门建立健全和完善防汛抗旱预案；
3、及时收集、整理、上报信息，及时掌握气象形势，了解长短期水情、气象分析预报，提供指挥部领导决策；
4、开展防汛抗旱宣传教育和培训工作，推广先进的防汛抢险和抗旱技术；
5、全面统计掌握洪涝和干旱灾害情况，组织灾后总结、分析取得的经验与存在的不足，以便完善各类抢险应急预案。</t>
  </si>
  <si>
    <t>500</t>
  </si>
  <si>
    <t>防汛抗旱知识培训人次</t>
  </si>
  <si>
    <t>防汛抗旱宣传次数</t>
  </si>
  <si>
    <t>防汛抗旱知识培训人员的参与程度</t>
  </si>
  <si>
    <t>防汛抗旱宣传及培训、开展防汛抗旱工作的持续时长</t>
  </si>
  <si>
    <t>开展防汛抗旱宣传及培训、防汛抗旱工作的完成率</t>
  </si>
  <si>
    <t>通过开展宣传及培训，开展日常防汛抗旱工作，极大限度减少人民群众财产损失</t>
  </si>
  <si>
    <t>通过开展宣传及培训，开展日常防汛抗旱工作，极大限度增加人民群众幸福感</t>
  </si>
  <si>
    <t>通过开展宣传及培训，开展日常防汛抗旱工作，极大限度减少人民群众财产损失，提高对自然灾害风险的应对能力</t>
  </si>
  <si>
    <t>防汛抗旱救灾能力</t>
  </si>
  <si>
    <t>通过开展宣传及培训，开展日常防汛抗旱工作，提高防汛抗旱救灾能力</t>
  </si>
  <si>
    <t>购买项目为后勤服务。主要是为机关提供的早中晚饭、接待工作等的制作，设施设备、场所的维护和保管，以及废弃物处置等。  按区级机关实际吃饭人数计算（编外吃饭人数按经批准的单位编制数10%的编外用工人数的实际吃饭人数计算）。标准：25元/人/天，26人，一年按240天计算。</t>
  </si>
  <si>
    <t>补助人数</t>
  </si>
  <si>
    <t>26</t>
  </si>
  <si>
    <t>反映补助人员数</t>
  </si>
  <si>
    <t>补助天数</t>
  </si>
  <si>
    <t>240</t>
  </si>
  <si>
    <t>反映全年补助天数</t>
  </si>
  <si>
    <t>购买服务年限</t>
  </si>
  <si>
    <t>反映购买服务年限</t>
  </si>
  <si>
    <t>办事能力</t>
  </si>
  <si>
    <t>提升</t>
  </si>
  <si>
    <t>反映工作人员办事能力会得到提升</t>
  </si>
  <si>
    <t>受益对象满意度</t>
  </si>
  <si>
    <t>反映获补助受益对象的满意程度。</t>
  </si>
  <si>
    <t>为进一步加强我区森林灭火指挥部建设经费保障，根据红塔区区森林防灭火指挥部等相关精神，结合我区实际，特申请森林草原扑灭火指挥部专项资金，以确保森林防灭火预防、扑救、基础能力和信息化建设工作顺利实施。2026年计划如下：
1、节日慰问  52,000.00
2、卫星电话 5,000.00
3、车载云台服务费  6,000.00
4、培训费  95,000.00
5、宣传费 30,000.00
6、指挥部办公室经费 20,000.00
7、会议费 60,000.00
七项合计268,000.00</t>
  </si>
  <si>
    <t>人/人次</t>
  </si>
  <si>
    <t>森林防灭火知识培训</t>
  </si>
  <si>
    <t>培训森林草原防灭火知识</t>
  </si>
  <si>
    <t>开展森林草原防灭火培训及宣传</t>
  </si>
  <si>
    <t>减少国家财产损失</t>
  </si>
  <si>
    <t>减少重大负面舆情和事件次数</t>
  </si>
  <si>
    <t>污染物排放减少数量</t>
  </si>
  <si>
    <t>吨</t>
  </si>
  <si>
    <t>森林防灭火能力</t>
  </si>
  <si>
    <t>森林草原防灭火扑救能力</t>
  </si>
  <si>
    <t>使用单位满意度</t>
  </si>
  <si>
    <t>使用单位满意</t>
  </si>
  <si>
    <t>积极开展上级部署的相关工作任务，加强统筹力度，积极推进全区各行业部门普查工作，同时积极配合省级、市级开展数据汇交工作，做好评估和区划的开展工作。充分利用前期各类专项调查和市级评估等工作形成的相关数据、资料和图件成果，运用内外业一体化技术，完成逐级审核上报并形成专项调查成果。建立本级普查数据库，基于电子政务外网和互联网环境，运用GIS大数据平台技术支持，制作可视化大屏，把此次普查成果运用到应急管理综合应用平台、经济社会发展等多个领域</t>
  </si>
  <si>
    <t>调查任务涉及乡（街道）数</t>
  </si>
  <si>
    <t>11</t>
  </si>
  <si>
    <t>数据共享涉及区级有关部门数</t>
  </si>
  <si>
    <t>普查数据成果质检核查通过率</t>
  </si>
  <si>
    <t>普查对象清查覆盖率</t>
  </si>
  <si>
    <t>调查任务完成率</t>
  </si>
  <si>
    <t>80</t>
  </si>
  <si>
    <t>调查任务涉及乡（街道）覆盖率</t>
  </si>
  <si>
    <t>普查完成时限</t>
  </si>
  <si>
    <t>2022</t>
  </si>
  <si>
    <t>为自然灾害防治、应急管理等工作提供科学依据</t>
  </si>
  <si>
    <t>效果显著</t>
  </si>
  <si>
    <t>减少自然灾害造成的损失，保障人民生命财产安全</t>
  </si>
  <si>
    <t>减少自然灾害造成的损失保障人民生命财产安全</t>
  </si>
  <si>
    <t>普查工作对提升自然灾害防治能力的作用</t>
  </si>
  <si>
    <t>为经济社会可持续发展提供权威的灾害风险信息和科学决策依据</t>
  </si>
  <si>
    <t>普查行业部门满意度</t>
  </si>
  <si>
    <t>根据《中华人民共和国政府信息公开条例》（国务院令第492号公布，国务院令第711号修订）、《云南省人民政府办公厅关于印发云南省政务新媒体管理办法的通知》文件精神，通过自媒体平台拓宽宣传方式，服务企业，服务公众，提升全民安全素质。</t>
  </si>
  <si>
    <t>台式电脑</t>
  </si>
  <si>
    <t>台/套</t>
  </si>
  <si>
    <t>移动电源</t>
  </si>
  <si>
    <t>秀米及剪映账号年费</t>
  </si>
  <si>
    <t>补光灯电池</t>
  </si>
  <si>
    <t>抖音信息流推广</t>
  </si>
  <si>
    <t>抖音信息流推广费用</t>
  </si>
  <si>
    <t>微信信息流推广</t>
  </si>
  <si>
    <t>微信信息流推广费用</t>
  </si>
  <si>
    <t>粉丝关注数</t>
  </si>
  <si>
    <t>10000</t>
  </si>
  <si>
    <t>传统宣传资料</t>
  </si>
  <si>
    <t>增强做好防震减灾和抗震救灾工作的责任感、紧迫感和使命感，健全完善防震减灾救灾体制机制，全面提升地震灾害风险防范治理能力，扎实做好地震防范应对准备工作，持续提升全区防震减灾工作能力水平，保障人民群众生命财产安全。用于自然灾害人员搜救，防范二次灾害采取的应急调查与监测预警、灾害成因调查分析，灾害体应急治理，地质灾害引发的次生灾害风险应急处置，周边和类似地区地质灾害隐患应急排查及对排查出隐患采取的监测预警、排危除险和应急准备等措施，救灾现场及救灾通道交通保障、救援队伍后勤和通讯保障等。</t>
  </si>
  <si>
    <t>应急避难场所数量</t>
  </si>
  <si>
    <t>135</t>
  </si>
  <si>
    <t>应急避难场所数量135个</t>
  </si>
  <si>
    <t>区发改局采购种类</t>
  </si>
  <si>
    <t>发改局区级生活保障物资数量</t>
  </si>
  <si>
    <t>地震预警终端数量</t>
  </si>
  <si>
    <t>181</t>
  </si>
  <si>
    <t>地震预警终端数量181套</t>
  </si>
  <si>
    <t>地震前兆观测设备数量</t>
  </si>
  <si>
    <t>45</t>
  </si>
  <si>
    <t>地震前兆观测设备数量45套</t>
  </si>
  <si>
    <t>地震监测综合平台数量</t>
  </si>
  <si>
    <t>地震监测综合平台数量5个</t>
  </si>
  <si>
    <t>添置设备验收通过率</t>
  </si>
  <si>
    <t>反映添置设备验收通过率</t>
  </si>
  <si>
    <t>反映添置物资验收通过率</t>
  </si>
  <si>
    <t>添置设备物资完成时限</t>
  </si>
  <si>
    <t>202407</t>
  </si>
  <si>
    <t>反映添置设备物资完成时限</t>
  </si>
  <si>
    <t>帮助受灾群众克服生活困难</t>
  </si>
  <si>
    <t>维护灾区社会正常秩序</t>
  </si>
  <si>
    <t>反映帮助受灾群众克服生活困难</t>
  </si>
  <si>
    <t>反映政府舆情引导</t>
  </si>
  <si>
    <t>反映受灾群众满意度</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</si>
  <si>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</si>
  <si>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</si>
  <si>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</si>
  <si>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</si>
  <si>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</si>
  <si>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</si>
  <si>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</si>
  <si>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</si>
  <si>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</si>
  <si>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</si>
  <si>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</si>
  <si>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</si>
  <si>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</si>
  <si>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</si>
  <si>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</si>
  <si>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森林消防扑火队公务用车运行维护</t>
  </si>
  <si>
    <t>元</t>
  </si>
  <si>
    <t>政府专职消防队公务用车运行维护</t>
  </si>
  <si>
    <t>复印纸</t>
  </si>
  <si>
    <t>局机关公务用车运行维护</t>
  </si>
  <si>
    <t>预算08表</t>
  </si>
  <si>
    <t>2026年部门政府购买服务预算表</t>
  </si>
  <si>
    <t>政府购买服务项目</t>
  </si>
  <si>
    <t>政府购买服务目录</t>
  </si>
  <si>
    <t>政府购买服务指导性目录代码</t>
  </si>
  <si>
    <t>B1101 维修保养服务</t>
  </si>
  <si>
    <t>预算09-1表</t>
  </si>
  <si>
    <t>2026年对下转移支付预算表</t>
  </si>
  <si>
    <t>单位名称（项目）</t>
  </si>
  <si>
    <t>地区</t>
  </si>
  <si>
    <t>13</t>
  </si>
  <si>
    <t>备注：本部门无对下转移支付事项，故此表为空表。</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</si>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</sst>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3" borderId="12" applyNumberFormat="0" applyAlignment="0" applyProtection="0">
      <alignment vertical="center"/>
    </xf>
    <xf numFmtId="0" fontId="25" fillId="4" borderId="13" applyNumberFormat="0" applyAlignment="0" applyProtection="0">
      <alignment vertical="center"/>
    </xf>
    <xf numFmtId="0" fontId="26" fillId="4" borderId="12" applyNumberFormat="0" applyAlignment="0" applyProtection="0">
      <alignment vertical="center"/>
    </xf>
    <xf numFmtId="0" fontId="27" fillId="5"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83">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2" fillId="0" borderId="2" xfId="50" applyNumberFormat="1" applyFont="1" applyBorder="1" applyAlignment="1">
      <alignment horizontal="left" vertical="center" wrapText="1"/>
    </xf>
    <xf numFmtId="49" fontId="2" fillId="0" borderId="3" xfId="50" applyNumberFormat="1" applyFont="1" applyBorder="1" applyAlignment="1">
      <alignment horizontal="left" vertical="center" wrapText="1"/>
    </xf>
    <xf numFmtId="49" fontId="2" fillId="0" borderId="4" xfId="50" applyNumberFormat="1" applyFont="1" applyBorder="1" applyAlignment="1">
      <alignment horizontal="left" vertical="center" wrapText="1"/>
    </xf>
    <xf numFmtId="0" fontId="0" fillId="0" borderId="0" xfId="0" applyFont="1" applyAlignment="1">
      <alignment vertical="top"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49" fontId="2" fillId="0" borderId="1" xfId="50" applyNumberFormat="1" applyFont="1" applyBorder="1" applyAlignment="1">
      <alignment horizontal="left"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0" applyNumberFormat="1" applyFont="1" applyBorder="1" applyAlignment="1">
      <alignment horizontal="right" vertical="center" wrapText="1"/>
    </xf>
    <xf numFmtId="0" fontId="2" fillId="0" borderId="1" xfId="50" applyNumberFormat="1" applyFont="1" applyBorder="1" applyAlignment="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pplyAlignment="1">
      <alignment horizontal="left" vertical="center" wrapText="1"/>
    </xf>
    <xf numFmtId="0" fontId="11" fillId="0" borderId="0" xfId="0" applyFont="1" applyAlignment="1">
      <alignment horizontal="center" vertical="center"/>
    </xf>
    <xf numFmtId="0" fontId="7" fillId="0" borderId="0" xfId="0" applyFont="1" applyAlignment="1"/>
    <xf numFmtId="176" fontId="5" fillId="0" borderId="1" xfId="0" applyNumberFormat="1" applyFont="1" applyBorder="1" applyAlignment="1">
      <alignment horizontal="righ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13" fillId="0" borderId="0" xfId="0" applyFont="1" applyAlignment="1">
      <alignment horizontal="center" vertical="center"/>
    </xf>
    <xf numFmtId="0" fontId="2" fillId="0" borderId="6" xfId="0" applyFont="1" applyBorder="1" applyAlignment="1">
      <alignment horizontal="left" vertical="center"/>
    </xf>
    <xf numFmtId="0" fontId="10" fillId="0" borderId="6"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0" borderId="5" xfId="0" applyFont="1" applyBorder="1" applyAlignment="1">
      <alignment horizontal="center" vertic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0" fillId="0" borderId="6"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F10" sqref="F10"/>
    </sheetView>
  </sheetViews>
  <sheetFormatPr defaultColWidth="8.85" defaultRowHeight="15" customHeight="1" outlineLevelCol="3"/>
  <cols>
    <col min="1" max="1" width="35.7083333333333" customWidth="1"/>
    <col min="2" max="2" width="29.25" customWidth="1"/>
    <col min="3" max="3" width="35.7083333333333" customWidth="1"/>
    <col min="4" max="4" width="30.625" customWidth="1"/>
  </cols>
  <sheetData>
    <row r="1" ht="18.75" customHeight="1" spans="1:4">
      <c r="A1" s="1"/>
      <c r="B1" s="1"/>
      <c r="C1" s="1"/>
      <c r="D1" s="5" t="s">
        <v>0</v>
      </c>
    </row>
    <row r="2" ht="45" customHeight="1" spans="1:4">
      <c r="A2" s="3" t="s">
        <v>1</v>
      </c>
      <c r="B2" s="3"/>
      <c r="C2" s="3"/>
      <c r="D2" s="3"/>
    </row>
    <row r="3" ht="18.75" customHeight="1" spans="1:4">
      <c r="A3" s="4" t="str">
        <f>"单位名称："&amp;"玉溪市红塔区应急管理局"</f>
        <v>单位名称：玉溪市红塔区应急管理局</v>
      </c>
      <c r="B3" s="4"/>
      <c r="C3" s="71"/>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20644986.14</v>
      </c>
      <c r="C7" s="14" t="str">
        <f>"一"&amp;"、"&amp;"社会保障和就业支出"</f>
        <v>一、社会保障和就业支出</v>
      </c>
      <c r="D7" s="16">
        <v>832381.28</v>
      </c>
    </row>
    <row r="8" ht="22.5" customHeight="1" spans="1:4">
      <c r="A8" s="14" t="s">
        <v>9</v>
      </c>
      <c r="B8" s="16">
        <v>4000000</v>
      </c>
      <c r="C8" s="14" t="str">
        <f>"二"&amp;"、"&amp;"卫生健康支出"</f>
        <v>二、卫生健康支出</v>
      </c>
      <c r="D8" s="16">
        <v>643680.68</v>
      </c>
    </row>
    <row r="9" ht="22.5" customHeight="1" spans="1:4">
      <c r="A9" s="14" t="s">
        <v>10</v>
      </c>
      <c r="B9" s="16"/>
      <c r="C9" s="14" t="str">
        <f>"三"&amp;"、"&amp;"城乡社区支出"</f>
        <v>三、城乡社区支出</v>
      </c>
      <c r="D9" s="16">
        <v>4000000</v>
      </c>
    </row>
    <row r="10" ht="22.5" customHeight="1" spans="1:4">
      <c r="A10" s="14" t="s">
        <v>11</v>
      </c>
      <c r="B10" s="16"/>
      <c r="C10" s="14" t="str">
        <f>"四"&amp;"、"&amp;"住房保障支出"</f>
        <v>四、住房保障支出</v>
      </c>
      <c r="D10" s="16">
        <v>646140</v>
      </c>
    </row>
    <row r="11" ht="22.5" customHeight="1" spans="1:4">
      <c r="A11" s="14" t="s">
        <v>12</v>
      </c>
      <c r="B11" s="16"/>
      <c r="C11" s="14" t="str">
        <f>"五"&amp;"、"&amp;"灾害防治及应急管理支出"</f>
        <v>五、灾害防治及应急管理支出</v>
      </c>
      <c r="D11" s="16">
        <v>18522784.18</v>
      </c>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72" t="s">
        <v>16</v>
      </c>
      <c r="B15" s="16"/>
      <c r="C15" s="75"/>
      <c r="D15" s="16"/>
    </row>
    <row r="16" ht="22.5" customHeight="1" spans="1:4">
      <c r="A16" s="72" t="s">
        <v>17</v>
      </c>
      <c r="B16" s="16"/>
      <c r="C16" s="75"/>
      <c r="D16" s="16"/>
    </row>
    <row r="17" ht="22.5" customHeight="1" spans="1:4">
      <c r="A17" s="72"/>
      <c r="B17" s="16"/>
      <c r="C17" s="75"/>
      <c r="D17" s="16"/>
    </row>
    <row r="18" ht="22.5" customHeight="1" spans="1:4">
      <c r="A18" s="73" t="s">
        <v>18</v>
      </c>
      <c r="B18" s="74">
        <v>24644986.14</v>
      </c>
      <c r="C18" s="75" t="s">
        <v>19</v>
      </c>
      <c r="D18" s="74">
        <v>24644986.14</v>
      </c>
    </row>
    <row r="19" ht="22.5" customHeight="1" spans="1:4">
      <c r="A19" s="81" t="s">
        <v>20</v>
      </c>
      <c r="B19" s="16"/>
      <c r="C19" s="82" t="s">
        <v>21</v>
      </c>
      <c r="D19" s="54"/>
    </row>
    <row r="20" ht="22.5" customHeight="1" spans="1:4">
      <c r="A20" s="72" t="s">
        <v>22</v>
      </c>
      <c r="B20" s="74"/>
      <c r="C20" s="72" t="s">
        <v>22</v>
      </c>
      <c r="D20" s="74"/>
    </row>
    <row r="21" ht="22.5" customHeight="1" spans="1:4">
      <c r="A21" s="72" t="s">
        <v>23</v>
      </c>
      <c r="B21" s="74"/>
      <c r="C21" s="72" t="s">
        <v>24</v>
      </c>
      <c r="D21" s="74"/>
    </row>
    <row r="22" ht="22.5" customHeight="1" spans="1:4">
      <c r="A22" s="73" t="s">
        <v>25</v>
      </c>
      <c r="B22" s="74">
        <v>24644986.14</v>
      </c>
      <c r="C22" s="75" t="s">
        <v>26</v>
      </c>
      <c r="D22" s="74">
        <v>24644986.14</v>
      </c>
    </row>
  </sheetData>
  <mergeCells count="8">
    <mergeCell ref="A2:D2"/>
    <mergeCell ref="A3:B3"/>
    <mergeCell ref="A4:B4"/>
    <mergeCell ref="C4:D4"/>
    <mergeCell ref="A5:A6"/>
    <mergeCell ref="B5:B6"/>
    <mergeCell ref="C5:C6"/>
    <mergeCell ref="D5:D6"/>
  </mergeCells>
  <printOptions horizontalCentered="1"/>
  <pageMargins left="0.196527777777778" right="0.196527777777778" top="0.196527777777778" bottom="0.196527777777778" header="0" footer="0"/>
  <pageSetup paperSize="9"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D10" sqref="D10"/>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6" t="s">
        <v>691</v>
      </c>
    </row>
    <row r="2" ht="37.5" customHeight="1" spans="1:6">
      <c r="A2" s="3" t="s">
        <v>692</v>
      </c>
      <c r="B2" s="3"/>
      <c r="C2" s="3"/>
      <c r="D2" s="3"/>
      <c r="E2" s="3"/>
      <c r="F2" s="3"/>
    </row>
    <row r="3" ht="18.75" customHeight="1" spans="1:6">
      <c r="A3" s="47" t="str">
        <f>"单位名称："&amp;"玉溪市红塔区应急管理局"</f>
        <v>单位名称：玉溪市红塔区应急管理局</v>
      </c>
      <c r="B3" s="47"/>
      <c r="C3" s="47"/>
      <c r="D3" s="48"/>
      <c r="E3" s="48"/>
      <c r="F3" s="49" t="s">
        <v>29</v>
      </c>
    </row>
    <row r="4" ht="36" customHeight="1" spans="1:6">
      <c r="A4" s="12" t="s">
        <v>158</v>
      </c>
      <c r="B4" s="12" t="s">
        <v>60</v>
      </c>
      <c r="C4" s="12" t="s">
        <v>61</v>
      </c>
      <c r="D4" s="50" t="s">
        <v>693</v>
      </c>
      <c r="E4" s="50"/>
      <c r="F4" s="50"/>
    </row>
    <row r="5" ht="36" customHeight="1" spans="1:6">
      <c r="A5" s="12" t="s">
        <v>60</v>
      </c>
      <c r="B5" s="12" t="s">
        <v>60</v>
      </c>
      <c r="C5" s="12" t="s">
        <v>61</v>
      </c>
      <c r="D5" s="50" t="s">
        <v>34</v>
      </c>
      <c r="E5" s="50" t="s">
        <v>64</v>
      </c>
      <c r="F5" s="50" t="s">
        <v>65</v>
      </c>
    </row>
    <row r="6" ht="36" customHeight="1" spans="1:6">
      <c r="A6" s="13" t="s">
        <v>46</v>
      </c>
      <c r="B6" s="13">
        <v>2</v>
      </c>
      <c r="C6" s="13">
        <v>3</v>
      </c>
      <c r="D6" s="13" t="s">
        <v>49</v>
      </c>
      <c r="E6" s="13" t="s">
        <v>50</v>
      </c>
      <c r="F6" s="13" t="s">
        <v>51</v>
      </c>
    </row>
    <row r="7" ht="36" customHeight="1" spans="1:6">
      <c r="A7" s="15" t="s">
        <v>56</v>
      </c>
      <c r="B7" s="15"/>
      <c r="C7" s="15"/>
      <c r="D7" s="16">
        <v>4000000</v>
      </c>
      <c r="E7" s="16"/>
      <c r="F7" s="16">
        <v>4000000</v>
      </c>
    </row>
    <row r="8" ht="36" customHeight="1" spans="1:6">
      <c r="A8" s="51" t="s">
        <v>56</v>
      </c>
      <c r="B8" s="15" t="s">
        <v>92</v>
      </c>
      <c r="C8" s="15" t="s">
        <v>93</v>
      </c>
      <c r="D8" s="16">
        <v>4000000</v>
      </c>
      <c r="E8" s="16"/>
      <c r="F8" s="16">
        <v>4000000</v>
      </c>
    </row>
    <row r="9" ht="36" customHeight="1" spans="1:6">
      <c r="A9" s="51" t="s">
        <v>56</v>
      </c>
      <c r="B9" s="51" t="s">
        <v>94</v>
      </c>
      <c r="C9" s="51" t="s">
        <v>95</v>
      </c>
      <c r="D9" s="16">
        <v>4000000</v>
      </c>
      <c r="E9" s="16"/>
      <c r="F9" s="16">
        <v>4000000</v>
      </c>
    </row>
    <row r="10" ht="36" customHeight="1" spans="1:6">
      <c r="A10" s="51" t="s">
        <v>56</v>
      </c>
      <c r="B10" s="52" t="s">
        <v>96</v>
      </c>
      <c r="C10" s="52" t="s">
        <v>97</v>
      </c>
      <c r="D10" s="16">
        <v>4000000</v>
      </c>
      <c r="E10" s="16"/>
      <c r="F10" s="16">
        <v>4000000</v>
      </c>
    </row>
    <row r="11" ht="36" customHeight="1" spans="1:6">
      <c r="A11" s="53" t="s">
        <v>130</v>
      </c>
      <c r="B11" s="53"/>
      <c r="C11" s="53"/>
      <c r="D11" s="54">
        <v>4000000</v>
      </c>
      <c r="E11" s="54"/>
      <c r="F11" s="54">
        <v>4000000</v>
      </c>
    </row>
  </sheetData>
  <mergeCells count="7">
    <mergeCell ref="A2:F2"/>
    <mergeCell ref="A3:C3"/>
    <mergeCell ref="D4:F4"/>
    <mergeCell ref="A11:C11"/>
    <mergeCell ref="A4:A5"/>
    <mergeCell ref="B4:B5"/>
    <mergeCell ref="C4:C5"/>
  </mergeCells>
  <printOptions horizontalCentered="1"/>
  <pageMargins left="0.196527777777778" right="0.196527777777778" top="0.196527777777778" bottom="0.196527777777778" header="0" footer="0"/>
  <pageSetup paperSize="9" pageOrder="overThenDown"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6"/>
  <sheetViews>
    <sheetView showZeros="0" workbookViewId="0">
      <selection activeCell="N9" sqref="N9"/>
    </sheetView>
  </sheetViews>
  <sheetFormatPr defaultColWidth="8.85" defaultRowHeight="15" customHeight="1"/>
  <cols>
    <col min="1" max="1" width="19.625" customWidth="1"/>
    <col min="2" max="3" width="16.25" customWidth="1"/>
    <col min="4" max="4" width="7.625" customWidth="1"/>
    <col min="5" max="5" width="4.125" customWidth="1"/>
    <col min="6" max="6" width="8.5" customWidth="1"/>
    <col min="7" max="8" width="11" customWidth="1"/>
    <col min="9" max="9" width="4.875" customWidth="1"/>
    <col min="10" max="11" width="7.125" customWidth="1"/>
    <col min="12" max="13" width="4.125" customWidth="1"/>
    <col min="14" max="14" width="6.375" customWidth="1"/>
    <col min="15" max="15" width="4.875" customWidth="1"/>
    <col min="16" max="16" width="6.25" customWidth="1"/>
    <col min="17" max="17" width="7.625" customWidth="1"/>
  </cols>
  <sheetData>
    <row r="1" customHeight="1" spans="1:17">
      <c r="A1" s="40"/>
      <c r="B1" s="40"/>
      <c r="C1" s="40"/>
      <c r="D1" s="40"/>
      <c r="E1" s="40"/>
      <c r="F1" s="40"/>
      <c r="G1" s="40"/>
      <c r="H1" s="40"/>
      <c r="I1" s="40"/>
      <c r="J1" s="40"/>
      <c r="K1" s="40"/>
      <c r="L1" s="40"/>
      <c r="M1" s="40"/>
      <c r="N1" s="40"/>
      <c r="O1" s="40"/>
      <c r="P1" s="40"/>
      <c r="Q1" s="19" t="s">
        <v>694</v>
      </c>
    </row>
    <row r="2" ht="34.5" spans="1:17">
      <c r="A2" s="34" t="s">
        <v>695</v>
      </c>
      <c r="B2" s="34"/>
      <c r="C2" s="34"/>
      <c r="D2" s="34"/>
      <c r="E2" s="34"/>
      <c r="F2" s="34"/>
      <c r="G2" s="34"/>
      <c r="H2" s="34"/>
      <c r="I2" s="34"/>
      <c r="J2" s="34"/>
      <c r="K2" s="34"/>
      <c r="L2" s="34"/>
      <c r="M2" s="34"/>
      <c r="N2" s="44"/>
      <c r="O2" s="44"/>
      <c r="P2" s="44"/>
      <c r="Q2" s="44"/>
    </row>
    <row r="3" ht="20.25" customHeight="1" spans="1:17">
      <c r="A3" s="18" t="str">
        <f>"单位名称："&amp;"玉溪市红塔区应急管理局"</f>
        <v>单位名称：玉溪市红塔区应急管理局</v>
      </c>
      <c r="B3" s="18"/>
      <c r="C3" s="18"/>
      <c r="D3" s="18"/>
      <c r="E3" s="18"/>
      <c r="F3" s="18"/>
      <c r="G3" s="18"/>
      <c r="H3" s="18"/>
      <c r="I3" s="18"/>
      <c r="J3" s="18"/>
      <c r="K3" s="18"/>
      <c r="L3" s="18"/>
      <c r="M3" s="18"/>
      <c r="N3" s="18"/>
      <c r="O3" s="18"/>
      <c r="P3" s="18"/>
      <c r="Q3" s="19" t="s">
        <v>29</v>
      </c>
    </row>
    <row r="4" ht="20.25" customHeight="1" spans="1:17">
      <c r="A4" s="21" t="s">
        <v>696</v>
      </c>
      <c r="B4" s="21" t="s">
        <v>697</v>
      </c>
      <c r="C4" s="21" t="s">
        <v>698</v>
      </c>
      <c r="D4" s="21" t="s">
        <v>699</v>
      </c>
      <c r="E4" s="21" t="s">
        <v>700</v>
      </c>
      <c r="F4" s="21" t="s">
        <v>701</v>
      </c>
      <c r="G4" s="21" t="s">
        <v>165</v>
      </c>
      <c r="H4" s="21"/>
      <c r="I4" s="21"/>
      <c r="J4" s="21"/>
      <c r="K4" s="21"/>
      <c r="L4" s="21"/>
      <c r="M4" s="21"/>
      <c r="N4" s="21"/>
      <c r="O4" s="21"/>
      <c r="P4" s="21"/>
      <c r="Q4" s="21"/>
    </row>
    <row r="5" ht="20.25" customHeight="1" spans="1:17">
      <c r="A5" s="21" t="s">
        <v>702</v>
      </c>
      <c r="B5" s="21" t="s">
        <v>697</v>
      </c>
      <c r="C5" s="21" t="s">
        <v>698</v>
      </c>
      <c r="D5" s="21" t="s">
        <v>699</v>
      </c>
      <c r="E5" s="21" t="s">
        <v>700</v>
      </c>
      <c r="F5" s="21" t="s">
        <v>701</v>
      </c>
      <c r="G5" s="21" t="s">
        <v>32</v>
      </c>
      <c r="H5" s="21" t="s">
        <v>35</v>
      </c>
      <c r="I5" s="21" t="s">
        <v>703</v>
      </c>
      <c r="J5" s="21" t="s">
        <v>704</v>
      </c>
      <c r="K5" s="21" t="s">
        <v>38</v>
      </c>
      <c r="L5" s="21" t="s">
        <v>705</v>
      </c>
      <c r="M5" s="21" t="s">
        <v>63</v>
      </c>
      <c r="N5" s="21"/>
      <c r="O5" s="21"/>
      <c r="P5" s="21"/>
      <c r="Q5" s="21"/>
    </row>
    <row r="6" ht="53" customHeight="1" spans="1:17">
      <c r="A6" s="21"/>
      <c r="B6" s="21"/>
      <c r="C6" s="21"/>
      <c r="D6" s="21"/>
      <c r="E6" s="21"/>
      <c r="F6" s="21"/>
      <c r="G6" s="21"/>
      <c r="H6" s="21" t="s">
        <v>34</v>
      </c>
      <c r="I6" s="21"/>
      <c r="J6" s="21"/>
      <c r="K6" s="21"/>
      <c r="L6" s="21" t="s">
        <v>34</v>
      </c>
      <c r="M6" s="21" t="s">
        <v>41</v>
      </c>
      <c r="N6" s="21" t="s">
        <v>42</v>
      </c>
      <c r="O6" s="45" t="s">
        <v>43</v>
      </c>
      <c r="P6" s="45" t="s">
        <v>44</v>
      </c>
      <c r="Q6" s="45" t="s">
        <v>45</v>
      </c>
    </row>
    <row r="7" ht="33" customHeight="1" spans="1:17">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row>
    <row r="8" s="33" customFormat="1" ht="39" customHeight="1" spans="1:17">
      <c r="A8" s="41" t="s">
        <v>300</v>
      </c>
      <c r="B8" s="37"/>
      <c r="C8" s="37"/>
      <c r="D8" s="42"/>
      <c r="E8" s="42"/>
      <c r="F8" s="42"/>
      <c r="G8" s="42">
        <v>200000</v>
      </c>
      <c r="H8" s="42">
        <v>200000</v>
      </c>
      <c r="I8" s="42"/>
      <c r="J8" s="38"/>
      <c r="K8" s="38"/>
      <c r="L8" s="42"/>
      <c r="M8" s="42"/>
      <c r="N8" s="42"/>
      <c r="O8" s="42"/>
      <c r="P8" s="42"/>
      <c r="Q8" s="42"/>
    </row>
    <row r="9" s="33" customFormat="1" ht="39" customHeight="1" spans="1:17">
      <c r="A9" s="37"/>
      <c r="B9" s="37" t="s">
        <v>706</v>
      </c>
      <c r="C9" s="37" t="str">
        <f>"C23120300"&amp;"  "&amp;"车辆维修和保养服务"</f>
        <v>C23120300  车辆维修和保养服务</v>
      </c>
      <c r="D9" s="43" t="s">
        <v>707</v>
      </c>
      <c r="E9" s="23">
        <v>1</v>
      </c>
      <c r="F9" s="42"/>
      <c r="G9" s="42">
        <v>200000</v>
      </c>
      <c r="H9" s="38">
        <v>200000</v>
      </c>
      <c r="I9" s="38"/>
      <c r="J9" s="38"/>
      <c r="K9" s="38"/>
      <c r="L9" s="42"/>
      <c r="M9" s="42"/>
      <c r="N9" s="42"/>
      <c r="O9" s="42"/>
      <c r="P9" s="42"/>
      <c r="Q9" s="42"/>
    </row>
    <row r="10" s="33" customFormat="1" ht="39" customHeight="1" spans="1:17">
      <c r="A10" s="41" t="s">
        <v>304</v>
      </c>
      <c r="B10" s="37"/>
      <c r="C10" s="37"/>
      <c r="D10" s="37"/>
      <c r="E10" s="37"/>
      <c r="F10" s="42"/>
      <c r="G10" s="42">
        <v>220000</v>
      </c>
      <c r="H10" s="42">
        <v>220000</v>
      </c>
      <c r="I10" s="42"/>
      <c r="J10" s="38"/>
      <c r="K10" s="38"/>
      <c r="L10" s="42"/>
      <c r="M10" s="42"/>
      <c r="N10" s="42"/>
      <c r="O10" s="42"/>
      <c r="P10" s="42"/>
      <c r="Q10" s="42"/>
    </row>
    <row r="11" s="33" customFormat="1" ht="39" customHeight="1" spans="1:17">
      <c r="A11" s="37"/>
      <c r="B11" s="37" t="s">
        <v>708</v>
      </c>
      <c r="C11" s="37" t="str">
        <f>"C23120300"&amp;"  "&amp;"车辆维修和保养服务"</f>
        <v>C23120300  车辆维修和保养服务</v>
      </c>
      <c r="D11" s="43" t="s">
        <v>707</v>
      </c>
      <c r="E11" s="23">
        <v>1</v>
      </c>
      <c r="F11" s="42"/>
      <c r="G11" s="42">
        <v>220000</v>
      </c>
      <c r="H11" s="38">
        <v>220000</v>
      </c>
      <c r="I11" s="38"/>
      <c r="J11" s="38"/>
      <c r="K11" s="38"/>
      <c r="L11" s="42"/>
      <c r="M11" s="42"/>
      <c r="N11" s="42"/>
      <c r="O11" s="42"/>
      <c r="P11" s="42"/>
      <c r="Q11" s="42"/>
    </row>
    <row r="12" s="33" customFormat="1" ht="39" customHeight="1" spans="1:17">
      <c r="A12" s="41" t="s">
        <v>256</v>
      </c>
      <c r="B12" s="37"/>
      <c r="C12" s="37"/>
      <c r="D12" s="37"/>
      <c r="E12" s="37"/>
      <c r="F12" s="42"/>
      <c r="G12" s="42">
        <v>10000</v>
      </c>
      <c r="H12" s="42">
        <v>10000</v>
      </c>
      <c r="I12" s="42"/>
      <c r="J12" s="38"/>
      <c r="K12" s="38"/>
      <c r="L12" s="42"/>
      <c r="M12" s="42"/>
      <c r="N12" s="42"/>
      <c r="O12" s="42"/>
      <c r="P12" s="42"/>
      <c r="Q12" s="42"/>
    </row>
    <row r="13" s="33" customFormat="1" ht="39" customHeight="1" spans="1:17">
      <c r="A13" s="37"/>
      <c r="B13" s="37" t="s">
        <v>709</v>
      </c>
      <c r="C13" s="37" t="str">
        <f>"A05040101"&amp;"  "&amp;"复印纸"</f>
        <v>A05040101  复印纸</v>
      </c>
      <c r="D13" s="43" t="s">
        <v>707</v>
      </c>
      <c r="E13" s="23">
        <v>1</v>
      </c>
      <c r="F13" s="42"/>
      <c r="G13" s="42">
        <v>10000</v>
      </c>
      <c r="H13" s="38">
        <v>10000</v>
      </c>
      <c r="I13" s="38"/>
      <c r="J13" s="38"/>
      <c r="K13" s="38"/>
      <c r="L13" s="42"/>
      <c r="M13" s="42"/>
      <c r="N13" s="42"/>
      <c r="O13" s="42"/>
      <c r="P13" s="42"/>
      <c r="Q13" s="42"/>
    </row>
    <row r="14" s="33" customFormat="1" ht="39" customHeight="1" spans="1:17">
      <c r="A14" s="41" t="s">
        <v>202</v>
      </c>
      <c r="B14" s="37"/>
      <c r="C14" s="37"/>
      <c r="D14" s="37"/>
      <c r="E14" s="37"/>
      <c r="F14" s="42"/>
      <c r="G14" s="42">
        <v>10000</v>
      </c>
      <c r="H14" s="42">
        <v>10000</v>
      </c>
      <c r="I14" s="42"/>
      <c r="J14" s="38"/>
      <c r="K14" s="38"/>
      <c r="L14" s="42"/>
      <c r="M14" s="42"/>
      <c r="N14" s="42"/>
      <c r="O14" s="42"/>
      <c r="P14" s="42"/>
      <c r="Q14" s="42"/>
    </row>
    <row r="15" s="33" customFormat="1" ht="39" customHeight="1" spans="1:17">
      <c r="A15" s="37"/>
      <c r="B15" s="37" t="s">
        <v>710</v>
      </c>
      <c r="C15" s="37" t="str">
        <f>"C23120000"&amp;"  "&amp;"维修和保养服务"</f>
        <v>C23120000  维修和保养服务</v>
      </c>
      <c r="D15" s="43" t="s">
        <v>707</v>
      </c>
      <c r="E15" s="23">
        <v>1</v>
      </c>
      <c r="F15" s="42"/>
      <c r="G15" s="42">
        <v>10000</v>
      </c>
      <c r="H15" s="38">
        <v>10000</v>
      </c>
      <c r="I15" s="38"/>
      <c r="J15" s="38"/>
      <c r="K15" s="38"/>
      <c r="L15" s="42"/>
      <c r="M15" s="42"/>
      <c r="N15" s="42"/>
      <c r="O15" s="42"/>
      <c r="P15" s="42"/>
      <c r="Q15" s="42"/>
    </row>
    <row r="16" s="33" customFormat="1" ht="39" customHeight="1" spans="1:17">
      <c r="A16" s="23" t="s">
        <v>32</v>
      </c>
      <c r="B16" s="23"/>
      <c r="C16" s="23"/>
      <c r="D16" s="43"/>
      <c r="E16" s="43"/>
      <c r="F16" s="42"/>
      <c r="G16" s="42">
        <v>440000</v>
      </c>
      <c r="H16" s="42">
        <v>440000</v>
      </c>
      <c r="I16" s="42"/>
      <c r="J16" s="42"/>
      <c r="K16" s="42"/>
      <c r="L16" s="42"/>
      <c r="M16" s="42"/>
      <c r="N16" s="42"/>
      <c r="O16" s="42"/>
      <c r="P16" s="42"/>
      <c r="Q16" s="42"/>
    </row>
  </sheetData>
  <mergeCells count="17">
    <mergeCell ref="A1:M1"/>
    <mergeCell ref="A2:Q2"/>
    <mergeCell ref="A3:M3"/>
    <mergeCell ref="G4:Q4"/>
    <mergeCell ref="L5:Q5"/>
    <mergeCell ref="A16:E16"/>
    <mergeCell ref="A4:A6"/>
    <mergeCell ref="B4:B6"/>
    <mergeCell ref="C4:C6"/>
    <mergeCell ref="D4:D6"/>
    <mergeCell ref="E4:E6"/>
    <mergeCell ref="F4:F6"/>
    <mergeCell ref="G5:G6"/>
    <mergeCell ref="H5:H6"/>
    <mergeCell ref="I5:I6"/>
    <mergeCell ref="J5:J6"/>
    <mergeCell ref="K5:K6"/>
  </mergeCells>
  <printOptions horizontalCentered="1"/>
  <pageMargins left="0.196527777777778" right="0.196527777777778" top="0.196527777777778" bottom="0.196527777777778" header="0" footer="0"/>
  <pageSetup paperSize="9" pageOrder="overThenDown"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4"/>
  <sheetViews>
    <sheetView showZeros="0" workbookViewId="0">
      <selection activeCell="Q8" sqref="Q8"/>
    </sheetView>
  </sheetViews>
  <sheetFormatPr defaultColWidth="8.85" defaultRowHeight="15" customHeight="1"/>
  <cols>
    <col min="1" max="1" width="17.5" customWidth="1"/>
    <col min="2" max="2" width="15.875" customWidth="1"/>
    <col min="3" max="3" width="12.375" customWidth="1"/>
    <col min="4" max="5" width="11.375" customWidth="1"/>
    <col min="6" max="8" width="7.375" customWidth="1"/>
    <col min="9" max="13" width="7.5" customWidth="1"/>
    <col min="14" max="14" width="7.625" customWidth="1"/>
  </cols>
  <sheetData>
    <row r="1" customHeight="1" spans="1:14">
      <c r="A1" s="19"/>
      <c r="B1" s="19"/>
      <c r="C1" s="19"/>
      <c r="D1" s="19"/>
      <c r="E1" s="19"/>
      <c r="F1" s="19"/>
      <c r="G1" s="19"/>
      <c r="H1" s="19"/>
      <c r="I1" s="19"/>
      <c r="J1" s="19"/>
      <c r="K1" s="19"/>
      <c r="L1" s="19"/>
      <c r="M1" s="19"/>
      <c r="N1" s="19" t="s">
        <v>711</v>
      </c>
    </row>
    <row r="2" ht="45" customHeight="1" spans="1:14">
      <c r="A2" s="34" t="s">
        <v>712</v>
      </c>
      <c r="B2" s="34"/>
      <c r="C2" s="34"/>
      <c r="D2" s="34"/>
      <c r="E2" s="34"/>
      <c r="F2" s="34"/>
      <c r="G2" s="34"/>
      <c r="H2" s="34"/>
      <c r="I2" s="34"/>
      <c r="J2" s="34"/>
      <c r="K2" s="34"/>
      <c r="L2" s="34"/>
      <c r="M2" s="34"/>
      <c r="N2" s="34"/>
    </row>
    <row r="3" ht="20.25" customHeight="1" spans="1:14">
      <c r="A3" s="18" t="str">
        <f>"单位名称："&amp;"玉溪市红塔区应急管理局"</f>
        <v>单位名称：玉溪市红塔区应急管理局</v>
      </c>
      <c r="B3" s="18"/>
      <c r="C3" s="18"/>
      <c r="D3" s="18"/>
      <c r="E3" s="18"/>
      <c r="F3" s="18"/>
      <c r="G3" s="18"/>
      <c r="H3" s="18"/>
      <c r="I3" s="19"/>
      <c r="J3" s="19"/>
      <c r="K3" s="19"/>
      <c r="L3" s="19"/>
      <c r="M3" s="19"/>
      <c r="N3" s="19" t="s">
        <v>29</v>
      </c>
    </row>
    <row r="4" ht="27.15" customHeight="1" spans="1:14">
      <c r="A4" s="35" t="s">
        <v>696</v>
      </c>
      <c r="B4" s="35" t="s">
        <v>713</v>
      </c>
      <c r="C4" s="35" t="s">
        <v>714</v>
      </c>
      <c r="D4" s="35" t="s">
        <v>165</v>
      </c>
      <c r="E4" s="35"/>
      <c r="F4" s="35"/>
      <c r="G4" s="35"/>
      <c r="H4" s="35"/>
      <c r="I4" s="35"/>
      <c r="J4" s="35"/>
      <c r="K4" s="35"/>
      <c r="L4" s="35"/>
      <c r="M4" s="35"/>
      <c r="N4" s="35"/>
    </row>
    <row r="5" ht="23.4" customHeight="1" spans="1:14">
      <c r="A5" s="35" t="s">
        <v>702</v>
      </c>
      <c r="B5" s="35"/>
      <c r="C5" s="35" t="s">
        <v>715</v>
      </c>
      <c r="D5" s="35" t="s">
        <v>32</v>
      </c>
      <c r="E5" s="35" t="s">
        <v>35</v>
      </c>
      <c r="F5" s="35" t="s">
        <v>703</v>
      </c>
      <c r="G5" s="35" t="s">
        <v>704</v>
      </c>
      <c r="H5" s="35" t="s">
        <v>38</v>
      </c>
      <c r="I5" s="35" t="s">
        <v>705</v>
      </c>
      <c r="J5" s="35"/>
      <c r="K5" s="35"/>
      <c r="L5" s="35"/>
      <c r="M5" s="35"/>
      <c r="N5" s="35"/>
    </row>
    <row r="6" ht="57" customHeight="1" spans="1:14">
      <c r="A6" s="35"/>
      <c r="B6" s="35"/>
      <c r="C6" s="35"/>
      <c r="D6" s="35"/>
      <c r="E6" s="35" t="s">
        <v>34</v>
      </c>
      <c r="F6" s="35"/>
      <c r="G6" s="35"/>
      <c r="H6" s="35"/>
      <c r="I6" s="35" t="s">
        <v>34</v>
      </c>
      <c r="J6" s="35" t="s">
        <v>41</v>
      </c>
      <c r="K6" s="35" t="s">
        <v>42</v>
      </c>
      <c r="L6" s="39" t="s">
        <v>43</v>
      </c>
      <c r="M6" s="39" t="s">
        <v>44</v>
      </c>
      <c r="N6" s="39" t="s">
        <v>45</v>
      </c>
    </row>
    <row r="7" ht="20.25" customHeight="1" spans="1:14">
      <c r="A7" s="36">
        <v>1</v>
      </c>
      <c r="B7" s="36">
        <v>2</v>
      </c>
      <c r="C7" s="36">
        <v>3</v>
      </c>
      <c r="D7" s="36">
        <v>4</v>
      </c>
      <c r="E7" s="36">
        <v>5</v>
      </c>
      <c r="F7" s="36">
        <v>6</v>
      </c>
      <c r="G7" s="36">
        <v>7</v>
      </c>
      <c r="H7" s="36">
        <v>8</v>
      </c>
      <c r="I7" s="36">
        <v>9</v>
      </c>
      <c r="J7" s="36">
        <v>10</v>
      </c>
      <c r="K7" s="36">
        <v>11</v>
      </c>
      <c r="L7" s="36">
        <v>12</v>
      </c>
      <c r="M7" s="36">
        <v>13</v>
      </c>
      <c r="N7" s="36">
        <v>14</v>
      </c>
    </row>
    <row r="8" s="33" customFormat="1" ht="36" customHeight="1" spans="1:14">
      <c r="A8" s="37" t="s">
        <v>300</v>
      </c>
      <c r="B8" s="37"/>
      <c r="C8" s="37"/>
      <c r="D8" s="38">
        <v>200000</v>
      </c>
      <c r="E8" s="38">
        <v>200000</v>
      </c>
      <c r="F8" s="38"/>
      <c r="G8" s="38"/>
      <c r="H8" s="38"/>
      <c r="I8" s="38"/>
      <c r="J8" s="38"/>
      <c r="K8" s="38"/>
      <c r="L8" s="38"/>
      <c r="M8" s="38"/>
      <c r="N8" s="38"/>
    </row>
    <row r="9" s="33" customFormat="1" ht="36" customHeight="1" spans="1:14">
      <c r="A9" s="37"/>
      <c r="B9" s="37" t="s">
        <v>706</v>
      </c>
      <c r="C9" s="37" t="s">
        <v>716</v>
      </c>
      <c r="D9" s="38">
        <v>200000</v>
      </c>
      <c r="E9" s="38">
        <v>200000</v>
      </c>
      <c r="F9" s="38"/>
      <c r="G9" s="38"/>
      <c r="H9" s="38"/>
      <c r="I9" s="38"/>
      <c r="J9" s="38"/>
      <c r="K9" s="38"/>
      <c r="L9" s="38"/>
      <c r="M9" s="38"/>
      <c r="N9" s="38"/>
    </row>
    <row r="10" s="33" customFormat="1" ht="36" customHeight="1" spans="1:14">
      <c r="A10" s="37" t="s">
        <v>304</v>
      </c>
      <c r="B10" s="37"/>
      <c r="C10" s="37"/>
      <c r="D10" s="38">
        <v>220000</v>
      </c>
      <c r="E10" s="38">
        <v>220000</v>
      </c>
      <c r="F10" s="38"/>
      <c r="G10" s="38"/>
      <c r="H10" s="38"/>
      <c r="I10" s="38"/>
      <c r="J10" s="38"/>
      <c r="K10" s="38"/>
      <c r="L10" s="38"/>
      <c r="M10" s="38"/>
      <c r="N10" s="38"/>
    </row>
    <row r="11" s="33" customFormat="1" ht="36" customHeight="1" spans="1:14">
      <c r="A11" s="37"/>
      <c r="B11" s="37" t="s">
        <v>708</v>
      </c>
      <c r="C11" s="37" t="s">
        <v>716</v>
      </c>
      <c r="D11" s="38">
        <v>220000</v>
      </c>
      <c r="E11" s="38">
        <v>220000</v>
      </c>
      <c r="F11" s="38"/>
      <c r="G11" s="38"/>
      <c r="H11" s="38"/>
      <c r="I11" s="38"/>
      <c r="J11" s="38"/>
      <c r="K11" s="38"/>
      <c r="L11" s="38"/>
      <c r="M11" s="38"/>
      <c r="N11" s="38"/>
    </row>
    <row r="12" s="33" customFormat="1" ht="36" customHeight="1" spans="1:14">
      <c r="A12" s="37" t="s">
        <v>202</v>
      </c>
      <c r="B12" s="37"/>
      <c r="C12" s="37"/>
      <c r="D12" s="38">
        <v>10000</v>
      </c>
      <c r="E12" s="38">
        <v>10000</v>
      </c>
      <c r="F12" s="38"/>
      <c r="G12" s="38"/>
      <c r="H12" s="38"/>
      <c r="I12" s="38"/>
      <c r="J12" s="38"/>
      <c r="K12" s="38"/>
      <c r="L12" s="38"/>
      <c r="M12" s="38"/>
      <c r="N12" s="38"/>
    </row>
    <row r="13" s="33" customFormat="1" ht="36" customHeight="1" spans="1:14">
      <c r="A13" s="37"/>
      <c r="B13" s="37" t="s">
        <v>710</v>
      </c>
      <c r="C13" s="37" t="s">
        <v>716</v>
      </c>
      <c r="D13" s="38">
        <v>10000</v>
      </c>
      <c r="E13" s="38">
        <v>10000</v>
      </c>
      <c r="F13" s="38"/>
      <c r="G13" s="38"/>
      <c r="H13" s="38"/>
      <c r="I13" s="38"/>
      <c r="J13" s="38"/>
      <c r="K13" s="38"/>
      <c r="L13" s="38"/>
      <c r="M13" s="38"/>
      <c r="N13" s="38"/>
    </row>
    <row r="14" s="33" customFormat="1" ht="36" customHeight="1" spans="1:14">
      <c r="A14" s="23" t="s">
        <v>32</v>
      </c>
      <c r="B14" s="23"/>
      <c r="C14" s="23"/>
      <c r="D14" s="38">
        <v>430000</v>
      </c>
      <c r="E14" s="38">
        <v>430000</v>
      </c>
      <c r="F14" s="38"/>
      <c r="G14" s="38"/>
      <c r="H14" s="38"/>
      <c r="I14" s="38"/>
      <c r="J14" s="38"/>
      <c r="K14" s="38"/>
      <c r="L14" s="38"/>
      <c r="M14" s="38"/>
      <c r="N14" s="38"/>
    </row>
  </sheetData>
  <mergeCells count="14">
    <mergeCell ref="A1:I1"/>
    <mergeCell ref="A2:N2"/>
    <mergeCell ref="A3:H3"/>
    <mergeCell ref="D4:N4"/>
    <mergeCell ref="I5:N5"/>
    <mergeCell ref="A14:C14"/>
    <mergeCell ref="A4:A6"/>
    <mergeCell ref="B4:B6"/>
    <mergeCell ref="C4:C6"/>
    <mergeCell ref="D5:D6"/>
    <mergeCell ref="E5:E6"/>
    <mergeCell ref="F5:F6"/>
    <mergeCell ref="G5:G6"/>
    <mergeCell ref="H5:H6"/>
  </mergeCells>
  <printOptions horizontalCentered="1"/>
  <pageMargins left="0.196527777777778" right="0.196527777777778" top="0.196527777777778" bottom="0.196527777777778" header="0" footer="0"/>
  <pageSetup paperSize="9" pageOrder="overThenDown"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tabSelected="1" workbookViewId="0">
      <selection activeCell="J18" sqref="J18"/>
    </sheetView>
  </sheetViews>
  <sheetFormatPr defaultColWidth="8.85" defaultRowHeight="15" customHeight="1"/>
  <cols>
    <col min="1" max="1" width="21.9166666666667" customWidth="1"/>
    <col min="2" max="2" width="4.125" customWidth="1"/>
    <col min="3" max="3" width="11.125" customWidth="1"/>
    <col min="4" max="4" width="9.375" customWidth="1"/>
    <col min="5" max="13" width="8.75" customWidth="1"/>
    <col min="14" max="14" width="10.375" customWidth="1"/>
  </cols>
  <sheetData>
    <row r="1" ht="24.15" customHeight="1" spans="1:14">
      <c r="A1" s="18"/>
      <c r="B1" s="18"/>
      <c r="C1" s="18"/>
      <c r="D1" s="18"/>
      <c r="E1" s="18"/>
      <c r="F1" s="18"/>
      <c r="G1" s="18"/>
      <c r="H1" s="18"/>
      <c r="I1" s="18"/>
      <c r="J1" s="18"/>
      <c r="K1" s="18"/>
      <c r="L1" s="18"/>
      <c r="M1" s="18"/>
      <c r="N1" s="19" t="s">
        <v>717</v>
      </c>
    </row>
    <row r="2" ht="45.15" customHeight="1" spans="1:14">
      <c r="A2" s="24" t="s">
        <v>718</v>
      </c>
      <c r="B2" s="24"/>
      <c r="C2" s="24"/>
      <c r="D2" s="24"/>
      <c r="E2" s="24"/>
      <c r="F2" s="24"/>
      <c r="G2" s="24"/>
      <c r="H2" s="24"/>
      <c r="I2" s="24"/>
      <c r="J2" s="24"/>
      <c r="K2" s="24"/>
      <c r="L2" s="24"/>
      <c r="M2" s="24"/>
      <c r="N2" s="24"/>
    </row>
    <row r="3" ht="18.75" customHeight="1" spans="1:14">
      <c r="A3" s="18" t="str">
        <f>"单位名称："&amp;"玉溪市红塔区应急管理局"</f>
        <v>单位名称：玉溪市红塔区应急管理局</v>
      </c>
      <c r="B3" s="18"/>
      <c r="C3" s="18"/>
      <c r="D3" s="18"/>
      <c r="E3" s="18"/>
      <c r="F3" s="18"/>
      <c r="G3" s="18"/>
      <c r="H3" s="18"/>
      <c r="I3" s="18"/>
      <c r="J3" s="18"/>
      <c r="K3" s="18"/>
      <c r="L3" s="18"/>
      <c r="M3" s="18"/>
      <c r="N3" s="19" t="s">
        <v>29</v>
      </c>
    </row>
    <row r="4" ht="22.5" customHeight="1" spans="1:14">
      <c r="A4" s="28" t="s">
        <v>719</v>
      </c>
      <c r="B4" s="28" t="s">
        <v>165</v>
      </c>
      <c r="C4" s="28"/>
      <c r="D4" s="28"/>
      <c r="E4" s="28" t="s">
        <v>720</v>
      </c>
      <c r="F4" s="28"/>
      <c r="G4" s="28"/>
      <c r="H4" s="28"/>
      <c r="I4" s="28"/>
      <c r="J4" s="28"/>
      <c r="K4" s="28"/>
      <c r="L4" s="28"/>
      <c r="M4" s="28"/>
      <c r="N4" s="28"/>
    </row>
    <row r="5" ht="22.5" customHeight="1" spans="1:14">
      <c r="A5" s="28"/>
      <c r="B5" s="28" t="s">
        <v>32</v>
      </c>
      <c r="C5" s="28" t="s">
        <v>35</v>
      </c>
      <c r="D5" s="28" t="s">
        <v>703</v>
      </c>
      <c r="E5" s="28"/>
      <c r="F5" s="28"/>
      <c r="G5" s="28"/>
      <c r="H5" s="28"/>
      <c r="I5" s="28"/>
      <c r="J5" s="28"/>
      <c r="K5" s="28"/>
      <c r="L5" s="28"/>
      <c r="M5" s="28"/>
      <c r="N5" s="28"/>
    </row>
    <row r="6" ht="18.75" customHeight="1" spans="1:14">
      <c r="A6" s="23" t="s">
        <v>46</v>
      </c>
      <c r="B6" s="23" t="s">
        <v>47</v>
      </c>
      <c r="C6" s="23" t="s">
        <v>48</v>
      </c>
      <c r="D6" s="23" t="s">
        <v>49</v>
      </c>
      <c r="E6" s="23" t="s">
        <v>50</v>
      </c>
      <c r="F6" s="23" t="s">
        <v>51</v>
      </c>
      <c r="G6" s="23" t="s">
        <v>52</v>
      </c>
      <c r="H6" s="23" t="s">
        <v>53</v>
      </c>
      <c r="I6" s="23" t="s">
        <v>54</v>
      </c>
      <c r="J6" s="23" t="s">
        <v>71</v>
      </c>
      <c r="K6" s="23" t="s">
        <v>637</v>
      </c>
      <c r="L6" s="23" t="s">
        <v>446</v>
      </c>
      <c r="M6" s="23" t="s">
        <v>721</v>
      </c>
      <c r="N6" s="23" t="s">
        <v>325</v>
      </c>
    </row>
    <row r="7" ht="28" customHeight="1" spans="1:14">
      <c r="A7" s="29"/>
      <c r="B7" s="29"/>
      <c r="C7" s="29"/>
      <c r="D7" s="29"/>
      <c r="E7" s="29"/>
      <c r="F7" s="29"/>
      <c r="G7" s="29"/>
      <c r="H7" s="29"/>
      <c r="I7" s="29"/>
      <c r="J7" s="29"/>
      <c r="K7" s="29"/>
      <c r="L7" s="29"/>
      <c r="M7" s="29"/>
      <c r="N7" s="29"/>
    </row>
    <row r="8" ht="28" customHeight="1" spans="1:14">
      <c r="A8" s="22"/>
      <c r="B8" s="22"/>
      <c r="C8" s="22"/>
      <c r="D8" s="22"/>
      <c r="E8" s="22"/>
      <c r="F8" s="22"/>
      <c r="G8" s="22"/>
      <c r="H8" s="22"/>
      <c r="I8" s="22"/>
      <c r="J8" s="22"/>
      <c r="K8" s="22"/>
      <c r="L8" s="22"/>
      <c r="M8" s="22"/>
      <c r="N8" s="22"/>
    </row>
    <row r="9" ht="18.75" customHeight="1" spans="1:14">
      <c r="A9" s="26"/>
      <c r="B9" s="18"/>
      <c r="C9" s="18"/>
      <c r="D9" s="18"/>
      <c r="E9" s="18"/>
      <c r="F9" s="18"/>
      <c r="G9" s="18"/>
      <c r="H9" s="18"/>
      <c r="I9" s="18"/>
      <c r="J9" s="18"/>
      <c r="K9" s="18"/>
      <c r="L9" s="18"/>
      <c r="M9" s="18"/>
      <c r="N9" s="18"/>
    </row>
    <row r="10" ht="18.75" customHeight="1" spans="1:14">
      <c r="A10" s="30" t="s">
        <v>722</v>
      </c>
      <c r="B10" s="31"/>
      <c r="C10" s="31"/>
      <c r="D10" s="32"/>
      <c r="E10" s="27"/>
      <c r="F10" s="27"/>
      <c r="G10" s="27"/>
      <c r="H10" s="27"/>
      <c r="I10" s="27"/>
      <c r="J10" s="27"/>
      <c r="K10" s="27"/>
      <c r="L10" s="27"/>
      <c r="M10" s="27"/>
      <c r="N10" s="27"/>
    </row>
  </sheetData>
  <mergeCells count="6">
    <mergeCell ref="A2:N2"/>
    <mergeCell ref="A3:C3"/>
    <mergeCell ref="B4:D4"/>
    <mergeCell ref="E4:N4"/>
    <mergeCell ref="A10:D10"/>
    <mergeCell ref="A4:A5"/>
  </mergeCells>
  <printOptions horizontalCentered="1"/>
  <pageMargins left="0.196527777777778" right="0.196527777777778" top="0.196527777777778" bottom="0.196527777777778" header="0" footer="0"/>
  <pageSetup paperSize="9" pageOrder="overThenDown"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G29" sqref="G29"/>
    </sheetView>
  </sheetViews>
  <sheetFormatPr defaultColWidth="8.85" defaultRowHeight="15" customHeight="1" outlineLevelRow="7"/>
  <cols>
    <col min="1" max="1" width="39.525" customWidth="1"/>
    <col min="2" max="2" width="16.8916666666667" customWidth="1"/>
    <col min="3" max="9" width="9.125" customWidth="1"/>
    <col min="10" max="10" width="12.375" customWidth="1"/>
  </cols>
  <sheetData>
    <row r="1" ht="18.75" customHeight="1" spans="1:10">
      <c r="A1" s="18"/>
      <c r="B1" s="18"/>
      <c r="C1" s="18"/>
      <c r="D1" s="18"/>
      <c r="E1" s="18"/>
      <c r="F1" s="18"/>
      <c r="G1" s="18"/>
      <c r="H1" s="18"/>
      <c r="I1" s="18"/>
      <c r="J1" s="19" t="s">
        <v>723</v>
      </c>
    </row>
    <row r="2" ht="52.05" customHeight="1" spans="1:10">
      <c r="A2" s="24" t="s">
        <v>724</v>
      </c>
      <c r="B2" s="25"/>
      <c r="C2" s="25"/>
      <c r="D2" s="25"/>
      <c r="E2" s="25"/>
      <c r="F2" s="25"/>
      <c r="G2" s="25"/>
      <c r="H2" s="25"/>
      <c r="I2" s="25"/>
      <c r="J2" s="25"/>
    </row>
    <row r="3" ht="21.3" customHeight="1" spans="1:10">
      <c r="A3" s="18" t="str">
        <f>"单位名称："&amp;"玉溪市红塔区应急管理局"</f>
        <v>单位名称：玉溪市红塔区应急管理局</v>
      </c>
      <c r="B3" s="18"/>
      <c r="C3" s="18"/>
      <c r="D3" s="26"/>
      <c r="E3" s="26"/>
      <c r="F3" s="26"/>
      <c r="G3" s="26"/>
      <c r="H3" s="26"/>
      <c r="I3" s="26"/>
      <c r="J3" s="26"/>
    </row>
    <row r="4" ht="27.15" customHeight="1" spans="1:10">
      <c r="A4" s="21" t="s">
        <v>310</v>
      </c>
      <c r="B4" s="21" t="s">
        <v>311</v>
      </c>
      <c r="C4" s="21" t="s">
        <v>312</v>
      </c>
      <c r="D4" s="21" t="s">
        <v>313</v>
      </c>
      <c r="E4" s="21" t="s">
        <v>314</v>
      </c>
      <c r="F4" s="21" t="s">
        <v>315</v>
      </c>
      <c r="G4" s="21" t="s">
        <v>316</v>
      </c>
      <c r="H4" s="21" t="s">
        <v>317</v>
      </c>
      <c r="I4" s="21" t="s">
        <v>318</v>
      </c>
      <c r="J4" s="21" t="s">
        <v>319</v>
      </c>
    </row>
    <row r="5" ht="30" customHeight="1" spans="1:10">
      <c r="A5" s="21" t="s">
        <v>46</v>
      </c>
      <c r="B5" s="21" t="s">
        <v>47</v>
      </c>
      <c r="C5" s="21" t="s">
        <v>48</v>
      </c>
      <c r="D5" s="21" t="s">
        <v>49</v>
      </c>
      <c r="E5" s="21" t="s">
        <v>50</v>
      </c>
      <c r="F5" s="21" t="s">
        <v>51</v>
      </c>
      <c r="G5" s="21" t="s">
        <v>52</v>
      </c>
      <c r="H5" s="21" t="s">
        <v>53</v>
      </c>
      <c r="I5" s="21" t="s">
        <v>54</v>
      </c>
      <c r="J5" s="21" t="s">
        <v>71</v>
      </c>
    </row>
    <row r="6" ht="30" customHeight="1" spans="1:10">
      <c r="A6" s="22"/>
      <c r="B6" s="22"/>
      <c r="C6" s="22"/>
      <c r="D6" s="22"/>
      <c r="E6" s="22"/>
      <c r="F6" s="22"/>
      <c r="G6" s="22"/>
      <c r="H6" s="22"/>
      <c r="I6" s="22"/>
      <c r="J6" s="22"/>
    </row>
    <row r="7" ht="30" customHeight="1" spans="1:10">
      <c r="A7" s="22"/>
      <c r="B7" s="22"/>
      <c r="C7" s="22"/>
      <c r="D7" s="22"/>
      <c r="E7" s="22"/>
      <c r="F7" s="22"/>
      <c r="G7" s="22"/>
      <c r="H7" s="22"/>
      <c r="I7" s="22"/>
      <c r="J7" s="22"/>
    </row>
    <row r="8" ht="18.75" customHeight="1" spans="1:10">
      <c r="A8" s="27" t="s">
        <v>722</v>
      </c>
      <c r="B8" s="27"/>
      <c r="C8" s="27"/>
      <c r="D8" s="27"/>
      <c r="E8" s="27"/>
      <c r="F8" s="27"/>
      <c r="G8" s="27"/>
      <c r="H8" s="27"/>
      <c r="I8" s="27"/>
      <c r="J8" s="27"/>
    </row>
  </sheetData>
  <mergeCells count="2">
    <mergeCell ref="A2:J2"/>
    <mergeCell ref="A3:C3"/>
  </mergeCells>
  <printOptions horizontalCentered="1"/>
  <pageMargins left="0.196527777777778" right="0.196527777777778" top="0.196527777777778" bottom="0.196527777777778" header="0" footer="0"/>
  <pageSetup paperSize="9" pageOrder="overThenDown"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7"/>
  <sheetViews>
    <sheetView showZeros="0" workbookViewId="0">
      <selection activeCell="L11" sqref="L11"/>
    </sheetView>
  </sheetViews>
  <sheetFormatPr defaultColWidth="8.85" defaultRowHeight="15" customHeight="1" outlineLevelRow="6" outlineLevelCol="7"/>
  <cols>
    <col min="1" max="8" width="17" customWidth="1"/>
  </cols>
  <sheetData>
    <row r="1" ht="18.75" customHeight="1" spans="1:8">
      <c r="A1" s="18"/>
      <c r="B1" s="18"/>
      <c r="C1" s="18"/>
      <c r="D1" s="18"/>
      <c r="E1" s="18"/>
      <c r="F1" s="18"/>
      <c r="G1" s="18"/>
      <c r="H1" s="19" t="s">
        <v>725</v>
      </c>
    </row>
    <row r="2" ht="41.4" customHeight="1" spans="1:8">
      <c r="A2" s="20" t="s">
        <v>726</v>
      </c>
      <c r="B2" s="20"/>
      <c r="C2" s="20"/>
      <c r="D2" s="20"/>
      <c r="E2" s="20"/>
      <c r="F2" s="20"/>
      <c r="G2" s="20"/>
      <c r="H2" s="20"/>
    </row>
    <row r="3" ht="18.75" customHeight="1" spans="1:8">
      <c r="A3" s="18" t="str">
        <f>"单位名称："&amp;"玉溪市红塔区应急管理局"</f>
        <v>单位名称：玉溪市红塔区应急管理局</v>
      </c>
      <c r="B3" s="18"/>
      <c r="C3" s="18"/>
      <c r="D3" s="18"/>
      <c r="E3" s="18"/>
      <c r="F3" s="18"/>
      <c r="G3" s="18"/>
      <c r="H3" s="18"/>
    </row>
    <row r="4" ht="18.75" customHeight="1" spans="1:8">
      <c r="A4" s="21" t="s">
        <v>158</v>
      </c>
      <c r="B4" s="21" t="s">
        <v>727</v>
      </c>
      <c r="C4" s="21" t="s">
        <v>728</v>
      </c>
      <c r="D4" s="21" t="s">
        <v>729</v>
      </c>
      <c r="E4" s="21" t="s">
        <v>699</v>
      </c>
      <c r="F4" s="21" t="s">
        <v>730</v>
      </c>
      <c r="G4" s="21"/>
      <c r="H4" s="21"/>
    </row>
    <row r="5" ht="18.75" customHeight="1" spans="1:8">
      <c r="A5" s="21"/>
      <c r="B5" s="21"/>
      <c r="C5" s="21"/>
      <c r="D5" s="21"/>
      <c r="E5" s="21"/>
      <c r="F5" s="21" t="s">
        <v>700</v>
      </c>
      <c r="G5" s="21" t="s">
        <v>731</v>
      </c>
      <c r="H5" s="21" t="s">
        <v>732</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sheetData>
  <mergeCells count="8">
    <mergeCell ref="A2:H2"/>
    <mergeCell ref="A3:C3"/>
    <mergeCell ref="F4:H4"/>
    <mergeCell ref="A4:A5"/>
    <mergeCell ref="B4:B5"/>
    <mergeCell ref="C4:C5"/>
    <mergeCell ref="D4:D5"/>
    <mergeCell ref="E4:E5"/>
  </mergeCells>
  <printOptions horizontalCentered="1"/>
  <pageMargins left="0.196527777777778" right="0.196527777777778" top="0.196527777777778" bottom="0.196527777777778" header="0" footer="0"/>
  <pageSetup paperSize="9"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J22" sqref="J22"/>
    </sheetView>
  </sheetViews>
  <sheetFormatPr defaultColWidth="8.85" defaultRowHeight="15" customHeight="1"/>
  <cols>
    <col min="1" max="7" width="12" customWidth="1"/>
    <col min="8" max="8" width="6.00833333333333" customWidth="1"/>
    <col min="9" max="9" width="12.6333333333333" customWidth="1"/>
    <col min="10" max="10" width="15.3916666666667" customWidth="1"/>
    <col min="11" max="11" width="16.3833333333333" customWidth="1"/>
  </cols>
  <sheetData>
    <row r="1" ht="18.75" customHeight="1" spans="1:11">
      <c r="A1" s="1"/>
      <c r="B1" s="1"/>
      <c r="C1" s="1"/>
      <c r="D1" s="1"/>
      <c r="E1" s="1"/>
      <c r="F1" s="1"/>
      <c r="G1" s="1"/>
      <c r="H1" s="2"/>
      <c r="I1" s="2"/>
      <c r="J1" s="2"/>
      <c r="K1" s="2" t="s">
        <v>733</v>
      </c>
    </row>
    <row r="2" ht="45" customHeight="1" spans="1:11">
      <c r="A2" s="3" t="s">
        <v>734</v>
      </c>
      <c r="B2" s="3"/>
      <c r="C2" s="3"/>
      <c r="D2" s="3"/>
      <c r="E2" s="3"/>
      <c r="F2" s="3"/>
      <c r="G2" s="3"/>
      <c r="H2" s="3"/>
      <c r="I2" s="3"/>
      <c r="J2" s="3"/>
      <c r="K2" s="3"/>
    </row>
    <row r="3" ht="18.75" customHeight="1" spans="1:11">
      <c r="A3" s="4" t="str">
        <f>"单位名称："&amp;"玉溪市红塔区应急管理局"</f>
        <v>单位名称：玉溪市红塔区应急管理局</v>
      </c>
      <c r="B3" s="4"/>
      <c r="C3" s="4"/>
      <c r="D3" s="4"/>
      <c r="E3" s="4"/>
      <c r="F3" s="4"/>
      <c r="G3" s="4"/>
      <c r="H3" s="5"/>
      <c r="I3" s="5"/>
      <c r="J3" s="5"/>
      <c r="K3" s="5" t="s">
        <v>29</v>
      </c>
    </row>
    <row r="4" ht="18.75" customHeight="1" spans="1:11">
      <c r="A4" s="12" t="s">
        <v>248</v>
      </c>
      <c r="B4" s="12" t="s">
        <v>160</v>
      </c>
      <c r="C4" s="12" t="s">
        <v>249</v>
      </c>
      <c r="D4" s="12" t="s">
        <v>161</v>
      </c>
      <c r="E4" s="12" t="s">
        <v>162</v>
      </c>
      <c r="F4" s="12" t="s">
        <v>250</v>
      </c>
      <c r="G4" s="12" t="s">
        <v>164</v>
      </c>
      <c r="H4" s="12" t="s">
        <v>32</v>
      </c>
      <c r="I4" s="12" t="s">
        <v>735</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196527777777778" right="0.196527777777778" top="0.196527777777778" bottom="0.196527777777778" header="0" footer="0"/>
  <pageSetup paperSize="9" pageOrder="overThenDown"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selection activeCell="M16" sqref="M16"/>
    </sheetView>
  </sheetViews>
  <sheetFormatPr defaultColWidth="8.85" defaultRowHeight="15" customHeight="1" outlineLevelCol="6"/>
  <cols>
    <col min="1" max="1" width="22.125" customWidth="1"/>
    <col min="2" max="2" width="21.425" customWidth="1"/>
    <col min="3" max="3" width="39.25" customWidth="1"/>
    <col min="4" max="4" width="9.375" customWidth="1"/>
    <col min="5" max="5" width="14.375" customWidth="1"/>
    <col min="6" max="7" width="12.25" customWidth="1"/>
  </cols>
  <sheetData>
    <row r="1" ht="18.75" customHeight="1" spans="1:7">
      <c r="A1" s="1"/>
      <c r="B1" s="1"/>
      <c r="C1" s="1"/>
      <c r="D1" s="1"/>
      <c r="E1" s="2"/>
      <c r="F1" s="2"/>
      <c r="G1" s="2" t="s">
        <v>736</v>
      </c>
    </row>
    <row r="2" ht="45" customHeight="1" spans="1:7">
      <c r="A2" s="3" t="s">
        <v>737</v>
      </c>
      <c r="B2" s="3"/>
      <c r="C2" s="3"/>
      <c r="D2" s="3"/>
      <c r="E2" s="3"/>
      <c r="F2" s="3"/>
      <c r="G2" s="3"/>
    </row>
    <row r="3" ht="24.15" customHeight="1" spans="1:7">
      <c r="A3" s="4" t="str">
        <f>"单位名称："&amp;"玉溪市红塔区应急管理局"</f>
        <v>单位名称：玉溪市红塔区应急管理局</v>
      </c>
      <c r="B3" s="4"/>
      <c r="C3" s="4"/>
      <c r="D3" s="4"/>
      <c r="E3" s="5"/>
      <c r="F3" s="5"/>
      <c r="G3" s="5" t="s">
        <v>29</v>
      </c>
    </row>
    <row r="4" ht="18.75" customHeight="1" spans="1:7">
      <c r="A4" s="6" t="s">
        <v>249</v>
      </c>
      <c r="B4" s="6" t="s">
        <v>248</v>
      </c>
      <c r="C4" s="6" t="s">
        <v>160</v>
      </c>
      <c r="D4" s="6" t="s">
        <v>738</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254</v>
      </c>
      <c r="C8" s="9" t="s">
        <v>256</v>
      </c>
      <c r="D8" s="8" t="s">
        <v>739</v>
      </c>
      <c r="E8" s="10">
        <v>600000</v>
      </c>
      <c r="F8" s="10"/>
      <c r="G8" s="10"/>
    </row>
    <row r="9" ht="20.25" customHeight="1" spans="1:7">
      <c r="A9" s="8" t="s">
        <v>56</v>
      </c>
      <c r="B9" s="8" t="s">
        <v>259</v>
      </c>
      <c r="C9" s="9" t="s">
        <v>258</v>
      </c>
      <c r="D9" s="8" t="s">
        <v>739</v>
      </c>
      <c r="E9" s="10">
        <v>299000</v>
      </c>
      <c r="F9" s="10"/>
      <c r="G9" s="10"/>
    </row>
    <row r="10" ht="20.25" customHeight="1" spans="1:7">
      <c r="A10" s="8" t="s">
        <v>56</v>
      </c>
      <c r="B10" s="8" t="s">
        <v>254</v>
      </c>
      <c r="C10" s="9" t="s">
        <v>267</v>
      </c>
      <c r="D10" s="8" t="s">
        <v>739</v>
      </c>
      <c r="E10" s="10">
        <v>50000</v>
      </c>
      <c r="F10" s="10"/>
      <c r="G10" s="10"/>
    </row>
    <row r="11" ht="20.25" customHeight="1" spans="1:7">
      <c r="A11" s="8" t="s">
        <v>56</v>
      </c>
      <c r="B11" s="8" t="s">
        <v>254</v>
      </c>
      <c r="C11" s="9" t="s">
        <v>269</v>
      </c>
      <c r="D11" s="8" t="s">
        <v>739</v>
      </c>
      <c r="E11" s="10">
        <v>30000</v>
      </c>
      <c r="F11" s="10"/>
      <c r="G11" s="10"/>
    </row>
    <row r="12" ht="20.25" customHeight="1" spans="1:7">
      <c r="A12" s="8" t="s">
        <v>56</v>
      </c>
      <c r="B12" s="8" t="s">
        <v>259</v>
      </c>
      <c r="C12" s="9" t="s">
        <v>271</v>
      </c>
      <c r="D12" s="8" t="s">
        <v>739</v>
      </c>
      <c r="E12" s="10">
        <v>30000</v>
      </c>
      <c r="F12" s="10"/>
      <c r="G12" s="10"/>
    </row>
    <row r="13" ht="20.25" customHeight="1" spans="1:7">
      <c r="A13" s="8" t="s">
        <v>56</v>
      </c>
      <c r="B13" s="8" t="s">
        <v>254</v>
      </c>
      <c r="C13" s="9" t="s">
        <v>275</v>
      </c>
      <c r="D13" s="8" t="s">
        <v>739</v>
      </c>
      <c r="E13" s="10">
        <v>50000</v>
      </c>
      <c r="F13" s="10"/>
      <c r="G13" s="10"/>
    </row>
    <row r="14" ht="20.25" customHeight="1" spans="1:7">
      <c r="A14" s="8" t="s">
        <v>56</v>
      </c>
      <c r="B14" s="8" t="s">
        <v>254</v>
      </c>
      <c r="C14" s="9" t="s">
        <v>277</v>
      </c>
      <c r="D14" s="8" t="s">
        <v>739</v>
      </c>
      <c r="E14" s="10">
        <v>100000</v>
      </c>
      <c r="F14" s="10"/>
      <c r="G14" s="10"/>
    </row>
    <row r="15" ht="20.25" customHeight="1" spans="1:7">
      <c r="A15" s="8" t="s">
        <v>56</v>
      </c>
      <c r="B15" s="8" t="s">
        <v>259</v>
      </c>
      <c r="C15" s="9" t="s">
        <v>279</v>
      </c>
      <c r="D15" s="8" t="s">
        <v>739</v>
      </c>
      <c r="E15" s="10">
        <v>30000</v>
      </c>
      <c r="F15" s="10"/>
      <c r="G15" s="10"/>
    </row>
    <row r="16" ht="20.25" customHeight="1" spans="1:7">
      <c r="A16" s="8" t="s">
        <v>56</v>
      </c>
      <c r="B16" s="8" t="s">
        <v>254</v>
      </c>
      <c r="C16" s="9" t="s">
        <v>285</v>
      </c>
      <c r="D16" s="8" t="s">
        <v>739</v>
      </c>
      <c r="E16" s="10">
        <v>42000</v>
      </c>
      <c r="F16" s="10"/>
      <c r="G16" s="10"/>
    </row>
    <row r="17" ht="20.25" customHeight="1" spans="1:7">
      <c r="A17" s="8" t="s">
        <v>56</v>
      </c>
      <c r="B17" s="8" t="s">
        <v>254</v>
      </c>
      <c r="C17" s="9" t="s">
        <v>287</v>
      </c>
      <c r="D17" s="8" t="s">
        <v>739</v>
      </c>
      <c r="E17" s="10">
        <v>200000</v>
      </c>
      <c r="F17" s="10"/>
      <c r="G17" s="10"/>
    </row>
    <row r="18" ht="20.25" customHeight="1" spans="1:7">
      <c r="A18" s="8" t="s">
        <v>56</v>
      </c>
      <c r="B18" s="8" t="s">
        <v>254</v>
      </c>
      <c r="C18" s="9" t="s">
        <v>289</v>
      </c>
      <c r="D18" s="8" t="s">
        <v>739</v>
      </c>
      <c r="E18" s="10">
        <v>20000</v>
      </c>
      <c r="F18" s="10"/>
      <c r="G18" s="10"/>
    </row>
    <row r="19" ht="20.25" customHeight="1" spans="1:7">
      <c r="A19" s="8" t="s">
        <v>56</v>
      </c>
      <c r="B19" s="8" t="s">
        <v>292</v>
      </c>
      <c r="C19" s="9" t="s">
        <v>291</v>
      </c>
      <c r="D19" s="8" t="s">
        <v>739</v>
      </c>
      <c r="E19" s="10">
        <v>100000</v>
      </c>
      <c r="F19" s="10"/>
      <c r="G19" s="10"/>
    </row>
    <row r="20" ht="20.25" customHeight="1" spans="1:7">
      <c r="A20" s="8" t="s">
        <v>56</v>
      </c>
      <c r="B20" s="8" t="s">
        <v>254</v>
      </c>
      <c r="C20" s="9" t="s">
        <v>294</v>
      </c>
      <c r="D20" s="8" t="s">
        <v>739</v>
      </c>
      <c r="E20" s="10">
        <v>4284000</v>
      </c>
      <c r="F20" s="10"/>
      <c r="G20" s="10"/>
    </row>
    <row r="21" ht="20.25" customHeight="1" spans="1:7">
      <c r="A21" s="8" t="s">
        <v>56</v>
      </c>
      <c r="B21" s="8" t="s">
        <v>254</v>
      </c>
      <c r="C21" s="9" t="s">
        <v>300</v>
      </c>
      <c r="D21" s="8" t="s">
        <v>739</v>
      </c>
      <c r="E21" s="10">
        <v>3898000</v>
      </c>
      <c r="F21" s="10"/>
      <c r="G21" s="10"/>
    </row>
    <row r="22" ht="20.25" customHeight="1" spans="1:7">
      <c r="A22" s="8" t="s">
        <v>56</v>
      </c>
      <c r="B22" s="8" t="s">
        <v>254</v>
      </c>
      <c r="C22" s="9" t="s">
        <v>302</v>
      </c>
      <c r="D22" s="8" t="s">
        <v>739</v>
      </c>
      <c r="E22" s="10">
        <v>100000</v>
      </c>
      <c r="F22" s="10"/>
      <c r="G22" s="10"/>
    </row>
    <row r="23" ht="20.25" customHeight="1" spans="1:7">
      <c r="A23" s="8" t="s">
        <v>56</v>
      </c>
      <c r="B23" s="8" t="s">
        <v>259</v>
      </c>
      <c r="C23" s="9" t="s">
        <v>304</v>
      </c>
      <c r="D23" s="8" t="s">
        <v>739</v>
      </c>
      <c r="E23" s="10">
        <v>340000</v>
      </c>
      <c r="F23" s="10"/>
      <c r="G23" s="10"/>
    </row>
    <row r="24" ht="20.25" customHeight="1" spans="1:7">
      <c r="A24" s="11" t="s">
        <v>32</v>
      </c>
      <c r="B24" s="11"/>
      <c r="C24" s="11"/>
      <c r="D24" s="11"/>
      <c r="E24" s="10">
        <v>10173000</v>
      </c>
      <c r="F24" s="10"/>
      <c r="G24" s="10"/>
    </row>
  </sheetData>
  <mergeCells count="11">
    <mergeCell ref="A2:G2"/>
    <mergeCell ref="A3:D3"/>
    <mergeCell ref="E4:G4"/>
    <mergeCell ref="A24:D24"/>
    <mergeCell ref="A4:A6"/>
    <mergeCell ref="B4:B6"/>
    <mergeCell ref="C4:C6"/>
    <mergeCell ref="D4:D6"/>
    <mergeCell ref="E5:E6"/>
    <mergeCell ref="F5:F6"/>
    <mergeCell ref="G5:G6"/>
  </mergeCells>
  <printOptions horizontalCentered="1"/>
  <pageMargins left="0.196527777777778" right="0.196527777777778" top="0.196527777777778" bottom="0.196527777777778" header="0" footer="0"/>
  <pageSetup paperSize="9" pageOrder="overThenDown"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X8" sqref="X8"/>
    </sheetView>
  </sheetViews>
  <sheetFormatPr defaultColWidth="8.85" defaultRowHeight="15" customHeight="1"/>
  <cols>
    <col min="1" max="1" width="9.2" customWidth="1"/>
    <col min="2" max="2" width="19.375" customWidth="1"/>
    <col min="3" max="6" width="12.25" customWidth="1"/>
    <col min="7" max="8" width="5.25" customWidth="1"/>
    <col min="9" max="9" width="4.875" customWidth="1"/>
    <col min="10" max="14" width="5.5" customWidth="1"/>
    <col min="15" max="15" width="4.875" customWidth="1"/>
    <col min="16" max="17" width="6.625" customWidth="1"/>
    <col min="18" max="18" width="6.25" customWidth="1"/>
    <col min="19" max="19" width="9.75"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29" customHeight="1" spans="1:19">
      <c r="A3" s="4" t="str">
        <f>"单位名称："&amp;"玉溪市红塔区应急管理局"</f>
        <v>单位名称：玉溪市红塔区应急管理局</v>
      </c>
      <c r="B3" s="4"/>
      <c r="C3" s="4"/>
      <c r="D3" s="4"/>
      <c r="E3" s="59"/>
      <c r="F3" s="59"/>
      <c r="G3" s="59"/>
      <c r="H3" s="59"/>
      <c r="I3" s="5"/>
      <c r="J3" s="5"/>
      <c r="K3" s="5"/>
      <c r="L3" s="5"/>
      <c r="M3" s="5"/>
      <c r="N3" s="5"/>
      <c r="O3" s="5"/>
      <c r="P3" s="5"/>
      <c r="Q3" s="5"/>
      <c r="R3" s="5"/>
      <c r="S3" s="5" t="s">
        <v>29</v>
      </c>
    </row>
    <row r="4" ht="29" customHeight="1" spans="1:19">
      <c r="A4" s="12" t="s">
        <v>30</v>
      </c>
      <c r="B4" s="76" t="s">
        <v>31</v>
      </c>
      <c r="C4" s="76" t="s">
        <v>32</v>
      </c>
      <c r="D4" s="76" t="s">
        <v>33</v>
      </c>
      <c r="E4" s="76"/>
      <c r="F4" s="76"/>
      <c r="G4" s="76"/>
      <c r="H4" s="76"/>
      <c r="I4" s="76"/>
      <c r="J4" s="79"/>
      <c r="K4" s="79"/>
      <c r="L4" s="79"/>
      <c r="M4" s="79"/>
      <c r="N4" s="79"/>
      <c r="O4" s="76" t="s">
        <v>20</v>
      </c>
      <c r="P4" s="76"/>
      <c r="Q4" s="76"/>
      <c r="R4" s="76"/>
      <c r="S4" s="76"/>
    </row>
    <row r="5" s="33" customFormat="1" ht="42" customHeight="1" spans="1:19">
      <c r="A5" s="12"/>
      <c r="B5" s="76"/>
      <c r="C5" s="76"/>
      <c r="D5" s="77" t="s">
        <v>34</v>
      </c>
      <c r="E5" s="77" t="s">
        <v>35</v>
      </c>
      <c r="F5" s="77" t="s">
        <v>36</v>
      </c>
      <c r="G5" s="77" t="s">
        <v>37</v>
      </c>
      <c r="H5" s="77" t="s">
        <v>38</v>
      </c>
      <c r="I5" s="77" t="s">
        <v>39</v>
      </c>
      <c r="J5" s="80"/>
      <c r="K5" s="80"/>
      <c r="L5" s="80"/>
      <c r="M5" s="80"/>
      <c r="N5" s="80"/>
      <c r="O5" s="77" t="s">
        <v>34</v>
      </c>
      <c r="P5" s="77" t="s">
        <v>35</v>
      </c>
      <c r="Q5" s="77" t="s">
        <v>36</v>
      </c>
      <c r="R5" s="77" t="s">
        <v>37</v>
      </c>
      <c r="S5" s="77" t="s">
        <v>40</v>
      </c>
    </row>
    <row r="6" s="33" customFormat="1" ht="78" customHeight="1" spans="1:19">
      <c r="A6" s="12"/>
      <c r="B6" s="76"/>
      <c r="C6" s="76"/>
      <c r="D6" s="77"/>
      <c r="E6" s="77"/>
      <c r="F6" s="77"/>
      <c r="G6" s="77"/>
      <c r="H6" s="77"/>
      <c r="I6" s="77" t="s">
        <v>34</v>
      </c>
      <c r="J6" s="77" t="s">
        <v>41</v>
      </c>
      <c r="K6" s="77" t="s">
        <v>42</v>
      </c>
      <c r="L6" s="77" t="s">
        <v>43</v>
      </c>
      <c r="M6" s="77" t="s">
        <v>44</v>
      </c>
      <c r="N6" s="77" t="s">
        <v>45</v>
      </c>
      <c r="O6" s="77"/>
      <c r="P6" s="77"/>
      <c r="Q6" s="77"/>
      <c r="R6" s="77"/>
      <c r="S6" s="77"/>
    </row>
    <row r="7" ht="29" customHeight="1" spans="1:19">
      <c r="A7" s="78" t="s">
        <v>46</v>
      </c>
      <c r="B7" s="13" t="s">
        <v>47</v>
      </c>
      <c r="C7" s="13" t="s">
        <v>48</v>
      </c>
      <c r="D7" s="13" t="s">
        <v>49</v>
      </c>
      <c r="E7" s="78" t="s">
        <v>50</v>
      </c>
      <c r="F7" s="13" t="s">
        <v>51</v>
      </c>
      <c r="G7" s="13" t="s">
        <v>52</v>
      </c>
      <c r="H7" s="78" t="s">
        <v>53</v>
      </c>
      <c r="I7" s="13" t="s">
        <v>54</v>
      </c>
      <c r="J7" s="13">
        <v>10</v>
      </c>
      <c r="K7" s="13">
        <v>11</v>
      </c>
      <c r="L7" s="13">
        <v>12</v>
      </c>
      <c r="M7" s="13">
        <v>13</v>
      </c>
      <c r="N7" s="13">
        <v>14</v>
      </c>
      <c r="O7" s="13">
        <v>15</v>
      </c>
      <c r="P7" s="13">
        <v>16</v>
      </c>
      <c r="Q7" s="13">
        <v>17</v>
      </c>
      <c r="R7" s="13">
        <v>18</v>
      </c>
      <c r="S7" s="13">
        <v>19</v>
      </c>
    </row>
    <row r="8" ht="29" customHeight="1" spans="1:19">
      <c r="A8" s="15" t="s">
        <v>55</v>
      </c>
      <c r="B8" s="15" t="s">
        <v>56</v>
      </c>
      <c r="C8" s="16">
        <v>24644986.14</v>
      </c>
      <c r="D8" s="16">
        <v>24644986.14</v>
      </c>
      <c r="E8" s="16">
        <v>20644986.14</v>
      </c>
      <c r="F8" s="16">
        <v>4000000</v>
      </c>
      <c r="G8" s="16"/>
      <c r="H8" s="16"/>
      <c r="I8" s="16"/>
      <c r="J8" s="16"/>
      <c r="K8" s="16"/>
      <c r="L8" s="16"/>
      <c r="M8" s="16"/>
      <c r="N8" s="16"/>
      <c r="O8" s="16"/>
      <c r="P8" s="16"/>
      <c r="Q8" s="16"/>
      <c r="R8" s="16"/>
      <c r="S8" s="16"/>
    </row>
    <row r="9" ht="29" customHeight="1" spans="1:19">
      <c r="A9" s="51" t="s">
        <v>57</v>
      </c>
      <c r="B9" s="51" t="s">
        <v>56</v>
      </c>
      <c r="C9" s="16">
        <v>24644986.14</v>
      </c>
      <c r="D9" s="16">
        <v>24644986.14</v>
      </c>
      <c r="E9" s="16">
        <v>20644986.14</v>
      </c>
      <c r="F9" s="16">
        <v>4000000</v>
      </c>
      <c r="G9" s="16"/>
      <c r="H9" s="16"/>
      <c r="I9" s="16"/>
      <c r="J9" s="16"/>
      <c r="K9" s="16"/>
      <c r="L9" s="16"/>
      <c r="M9" s="16"/>
      <c r="N9" s="16"/>
      <c r="O9" s="22"/>
      <c r="P9" s="22"/>
      <c r="Q9" s="22"/>
      <c r="R9" s="22"/>
      <c r="S9" s="22"/>
    </row>
    <row r="10" ht="29" customHeight="1" spans="1:19">
      <c r="A10" s="53" t="s">
        <v>32</v>
      </c>
      <c r="B10" s="53"/>
      <c r="C10" s="16">
        <v>24644986.14</v>
      </c>
      <c r="D10" s="16">
        <v>24644986.14</v>
      </c>
      <c r="E10" s="16">
        <v>20644986.14</v>
      </c>
      <c r="F10" s="16">
        <v>4000000</v>
      </c>
      <c r="G10" s="16"/>
      <c r="H10" s="16"/>
      <c r="I10" s="16"/>
      <c r="J10" s="16"/>
      <c r="K10" s="16"/>
      <c r="L10" s="16"/>
      <c r="M10" s="16"/>
      <c r="N10" s="16"/>
      <c r="O10" s="16"/>
      <c r="P10" s="16"/>
      <c r="Q10" s="16"/>
      <c r="R10" s="16"/>
      <c r="S10" s="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196527777777778" right="0.196527777777778" top="0.196527777777778" bottom="0.196527777777778" header="0" footer="0"/>
  <pageSetup paperSize="9" scale="95" fitToHeight="0"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6"/>
  <sheetViews>
    <sheetView showZeros="0" workbookViewId="0">
      <selection activeCell="A2" sqref="A2:O2"/>
    </sheetView>
  </sheetViews>
  <sheetFormatPr defaultColWidth="8.85" defaultRowHeight="15" customHeight="1"/>
  <cols>
    <col min="1" max="1" width="12.8166666666667" customWidth="1"/>
    <col min="2" max="2" width="32.125" customWidth="1"/>
    <col min="3" max="6" width="11.25" customWidth="1"/>
    <col min="7" max="7" width="12.875" customWidth="1"/>
    <col min="8" max="9" width="6.25" customWidth="1"/>
    <col min="10" max="10" width="4.875" customWidth="1"/>
    <col min="11" max="11" width="4" customWidth="1"/>
    <col min="12" max="12" width="5.625" customWidth="1"/>
    <col min="13" max="13" width="6.5" customWidth="1"/>
    <col min="14" max="14" width="7.25" customWidth="1"/>
    <col min="15" max="15" width="8.875" customWidth="1"/>
  </cols>
  <sheetData>
    <row r="1" ht="18.75" customHeight="1" spans="1:15">
      <c r="A1" s="1"/>
      <c r="B1" s="1"/>
      <c r="C1" s="1"/>
      <c r="D1" s="1"/>
      <c r="E1" s="1"/>
      <c r="F1" s="1"/>
      <c r="G1" s="1"/>
      <c r="H1" s="1"/>
      <c r="I1" s="1"/>
      <c r="J1" s="2"/>
      <c r="K1" s="2"/>
      <c r="L1" s="2"/>
      <c r="M1" s="2"/>
      <c r="N1" s="2"/>
      <c r="O1" s="2" t="s">
        <v>58</v>
      </c>
    </row>
    <row r="2" ht="34.5" spans="1:15">
      <c r="A2" s="3" t="s">
        <v>59</v>
      </c>
      <c r="B2" s="3"/>
      <c r="C2" s="3"/>
      <c r="D2" s="3"/>
      <c r="E2" s="3"/>
      <c r="F2" s="3"/>
      <c r="G2" s="3"/>
      <c r="H2" s="3"/>
      <c r="I2" s="3"/>
      <c r="J2" s="3"/>
      <c r="K2" s="58"/>
      <c r="L2" s="58"/>
      <c r="M2" s="58"/>
      <c r="N2" s="58"/>
      <c r="O2" s="58"/>
    </row>
    <row r="3" ht="18.75" customHeight="1" spans="1:15">
      <c r="A3" s="47" t="str">
        <f>"单位名称："&amp;"玉溪市红塔区应急管理局"</f>
        <v>单位名称：玉溪市红塔区应急管理局</v>
      </c>
      <c r="B3" s="47"/>
      <c r="C3" s="47"/>
      <c r="D3" s="47"/>
      <c r="E3" s="47"/>
      <c r="F3" s="47"/>
      <c r="G3" s="47"/>
      <c r="H3" s="47"/>
      <c r="I3" s="47"/>
      <c r="J3" s="2"/>
      <c r="K3" s="2"/>
      <c r="L3" s="2"/>
      <c r="M3" s="2"/>
      <c r="N3" s="2"/>
      <c r="O3" s="2" t="s">
        <v>29</v>
      </c>
    </row>
    <row r="4" s="33" customFormat="1" ht="22" customHeight="1" spans="1:15">
      <c r="A4" s="12" t="s">
        <v>60</v>
      </c>
      <c r="B4" s="12" t="s">
        <v>61</v>
      </c>
      <c r="C4" s="12" t="s">
        <v>32</v>
      </c>
      <c r="D4" s="12" t="s">
        <v>35</v>
      </c>
      <c r="E4" s="12"/>
      <c r="F4" s="12"/>
      <c r="G4" s="12" t="s">
        <v>36</v>
      </c>
      <c r="H4" s="12" t="s">
        <v>37</v>
      </c>
      <c r="I4" s="12" t="s">
        <v>62</v>
      </c>
      <c r="J4" s="12" t="s">
        <v>63</v>
      </c>
      <c r="K4" s="12"/>
      <c r="L4" s="12"/>
      <c r="M4" s="12"/>
      <c r="N4" s="12"/>
      <c r="O4" s="12"/>
    </row>
    <row r="5" s="33" customFormat="1" ht="58" customHeight="1" spans="1:15">
      <c r="A5" s="12"/>
      <c r="B5" s="12"/>
      <c r="C5" s="12"/>
      <c r="D5" s="12" t="s">
        <v>34</v>
      </c>
      <c r="E5" s="12" t="s">
        <v>64</v>
      </c>
      <c r="F5" s="12" t="s">
        <v>65</v>
      </c>
      <c r="G5" s="12"/>
      <c r="H5" s="12"/>
      <c r="I5" s="12"/>
      <c r="J5" s="12" t="s">
        <v>34</v>
      </c>
      <c r="K5" s="12" t="s">
        <v>66</v>
      </c>
      <c r="L5" s="69" t="s">
        <v>67</v>
      </c>
      <c r="M5" s="69" t="s">
        <v>68</v>
      </c>
      <c r="N5" s="69" t="s">
        <v>69</v>
      </c>
      <c r="O5" s="69" t="s">
        <v>70</v>
      </c>
    </row>
    <row r="6" ht="18.75" customHeight="1" spans="1:15">
      <c r="A6" s="13" t="s">
        <v>46</v>
      </c>
      <c r="B6" s="13" t="s">
        <v>47</v>
      </c>
      <c r="C6" s="13" t="s">
        <v>48</v>
      </c>
      <c r="D6" s="13" t="s">
        <v>49</v>
      </c>
      <c r="E6" s="13" t="s">
        <v>50</v>
      </c>
      <c r="F6" s="13" t="s">
        <v>51</v>
      </c>
      <c r="G6" s="13" t="s">
        <v>52</v>
      </c>
      <c r="H6" s="13" t="s">
        <v>53</v>
      </c>
      <c r="I6" s="13" t="s">
        <v>54</v>
      </c>
      <c r="J6" s="13" t="s">
        <v>71</v>
      </c>
      <c r="K6" s="13">
        <v>11</v>
      </c>
      <c r="L6" s="13">
        <v>12</v>
      </c>
      <c r="M6" s="13">
        <v>13</v>
      </c>
      <c r="N6" s="13">
        <v>14</v>
      </c>
      <c r="O6" s="13">
        <v>15</v>
      </c>
    </row>
    <row r="7" ht="20.25" customHeight="1" spans="1:15">
      <c r="A7" s="15" t="s">
        <v>72</v>
      </c>
      <c r="B7" s="15" t="s">
        <v>73</v>
      </c>
      <c r="C7" s="16">
        <v>832381.28</v>
      </c>
      <c r="D7" s="16">
        <v>832381.28</v>
      </c>
      <c r="E7" s="16">
        <v>832381.28</v>
      </c>
      <c r="F7" s="16"/>
      <c r="G7" s="16"/>
      <c r="H7" s="16"/>
      <c r="I7" s="16"/>
      <c r="J7" s="16"/>
      <c r="K7" s="16"/>
      <c r="L7" s="16"/>
      <c r="M7" s="16"/>
      <c r="N7" s="16"/>
      <c r="O7" s="16"/>
    </row>
    <row r="8" ht="20.25" customHeight="1" spans="1:15">
      <c r="A8" s="51" t="s">
        <v>74</v>
      </c>
      <c r="B8" s="51" t="s">
        <v>75</v>
      </c>
      <c r="C8" s="16">
        <v>832381.28</v>
      </c>
      <c r="D8" s="16">
        <v>832381.28</v>
      </c>
      <c r="E8" s="16">
        <v>832381.28</v>
      </c>
      <c r="F8" s="16"/>
      <c r="G8" s="16"/>
      <c r="H8" s="16"/>
      <c r="I8" s="16"/>
      <c r="J8" s="16"/>
      <c r="K8" s="16"/>
      <c r="L8" s="16"/>
      <c r="M8" s="16"/>
      <c r="N8" s="16"/>
      <c r="O8" s="16"/>
    </row>
    <row r="9" ht="20.25" customHeight="1" spans="1:15">
      <c r="A9" s="52" t="s">
        <v>76</v>
      </c>
      <c r="B9" s="52" t="s">
        <v>77</v>
      </c>
      <c r="C9" s="16">
        <v>60000</v>
      </c>
      <c r="D9" s="16">
        <v>60000</v>
      </c>
      <c r="E9" s="16">
        <v>60000</v>
      </c>
      <c r="F9" s="16"/>
      <c r="G9" s="16"/>
      <c r="H9" s="16"/>
      <c r="I9" s="16"/>
      <c r="J9" s="16"/>
      <c r="K9" s="16"/>
      <c r="L9" s="16"/>
      <c r="M9" s="16"/>
      <c r="N9" s="16"/>
      <c r="O9" s="16"/>
    </row>
    <row r="10" ht="20.25" customHeight="1" spans="1:15">
      <c r="A10" s="52" t="s">
        <v>78</v>
      </c>
      <c r="B10" s="52" t="s">
        <v>79</v>
      </c>
      <c r="C10" s="16">
        <v>772381.28</v>
      </c>
      <c r="D10" s="16">
        <v>772381.28</v>
      </c>
      <c r="E10" s="16">
        <v>772381.28</v>
      </c>
      <c r="F10" s="16"/>
      <c r="G10" s="16"/>
      <c r="H10" s="16"/>
      <c r="I10" s="16"/>
      <c r="J10" s="16"/>
      <c r="K10" s="16"/>
      <c r="L10" s="16"/>
      <c r="M10" s="16"/>
      <c r="N10" s="16"/>
      <c r="O10" s="16"/>
    </row>
    <row r="11" ht="20.25" customHeight="1" spans="1:15">
      <c r="A11" s="15" t="s">
        <v>80</v>
      </c>
      <c r="B11" s="15" t="s">
        <v>81</v>
      </c>
      <c r="C11" s="16">
        <v>643680.68</v>
      </c>
      <c r="D11" s="16">
        <v>643680.68</v>
      </c>
      <c r="E11" s="16">
        <v>643680.68</v>
      </c>
      <c r="F11" s="16"/>
      <c r="G11" s="16"/>
      <c r="H11" s="16"/>
      <c r="I11" s="16"/>
      <c r="J11" s="16"/>
      <c r="K11" s="16"/>
      <c r="L11" s="16"/>
      <c r="M11" s="16"/>
      <c r="N11" s="16"/>
      <c r="O11" s="16"/>
    </row>
    <row r="12" ht="20.25" customHeight="1" spans="1:15">
      <c r="A12" s="51" t="s">
        <v>82</v>
      </c>
      <c r="B12" s="51" t="s">
        <v>83</v>
      </c>
      <c r="C12" s="16">
        <v>643680.68</v>
      </c>
      <c r="D12" s="16">
        <v>643680.68</v>
      </c>
      <c r="E12" s="16">
        <v>643680.68</v>
      </c>
      <c r="F12" s="16"/>
      <c r="G12" s="16"/>
      <c r="H12" s="16"/>
      <c r="I12" s="16"/>
      <c r="J12" s="16"/>
      <c r="K12" s="16"/>
      <c r="L12" s="16"/>
      <c r="M12" s="16"/>
      <c r="N12" s="16"/>
      <c r="O12" s="16"/>
    </row>
    <row r="13" ht="20.25" customHeight="1" spans="1:15">
      <c r="A13" s="52" t="s">
        <v>84</v>
      </c>
      <c r="B13" s="52" t="s">
        <v>85</v>
      </c>
      <c r="C13" s="16">
        <v>249197.46</v>
      </c>
      <c r="D13" s="16">
        <v>249197.46</v>
      </c>
      <c r="E13" s="16">
        <v>249197.46</v>
      </c>
      <c r="F13" s="16"/>
      <c r="G13" s="16"/>
      <c r="H13" s="16"/>
      <c r="I13" s="16"/>
      <c r="J13" s="16"/>
      <c r="K13" s="16"/>
      <c r="L13" s="16"/>
      <c r="M13" s="16"/>
      <c r="N13" s="16"/>
      <c r="O13" s="16"/>
    </row>
    <row r="14" ht="20.25" customHeight="1" spans="1:15">
      <c r="A14" s="52" t="s">
        <v>86</v>
      </c>
      <c r="B14" s="52" t="s">
        <v>87</v>
      </c>
      <c r="C14" s="16">
        <v>151475.33</v>
      </c>
      <c r="D14" s="16">
        <v>151475.33</v>
      </c>
      <c r="E14" s="16">
        <v>151475.33</v>
      </c>
      <c r="F14" s="16"/>
      <c r="G14" s="16"/>
      <c r="H14" s="16"/>
      <c r="I14" s="16"/>
      <c r="J14" s="16"/>
      <c r="K14" s="16"/>
      <c r="L14" s="16"/>
      <c r="M14" s="16"/>
      <c r="N14" s="16"/>
      <c r="O14" s="16"/>
    </row>
    <row r="15" ht="20.25" customHeight="1" spans="1:15">
      <c r="A15" s="52" t="s">
        <v>88</v>
      </c>
      <c r="B15" s="52" t="s">
        <v>89</v>
      </c>
      <c r="C15" s="16">
        <v>205995.33</v>
      </c>
      <c r="D15" s="16">
        <v>205995.33</v>
      </c>
      <c r="E15" s="16">
        <v>205995.33</v>
      </c>
      <c r="F15" s="16"/>
      <c r="G15" s="16"/>
      <c r="H15" s="16"/>
      <c r="I15" s="16"/>
      <c r="J15" s="16"/>
      <c r="K15" s="16"/>
      <c r="L15" s="16"/>
      <c r="M15" s="16"/>
      <c r="N15" s="16"/>
      <c r="O15" s="16"/>
    </row>
    <row r="16" ht="20.25" customHeight="1" spans="1:15">
      <c r="A16" s="52" t="s">
        <v>90</v>
      </c>
      <c r="B16" s="52" t="s">
        <v>91</v>
      </c>
      <c r="C16" s="16">
        <v>37012.56</v>
      </c>
      <c r="D16" s="16">
        <v>37012.56</v>
      </c>
      <c r="E16" s="16">
        <v>37012.56</v>
      </c>
      <c r="F16" s="16"/>
      <c r="G16" s="16"/>
      <c r="H16" s="16"/>
      <c r="I16" s="16"/>
      <c r="J16" s="16"/>
      <c r="K16" s="16"/>
      <c r="L16" s="16"/>
      <c r="M16" s="16"/>
      <c r="N16" s="16"/>
      <c r="O16" s="16"/>
    </row>
    <row r="17" ht="20.25" customHeight="1" spans="1:15">
      <c r="A17" s="15" t="s">
        <v>92</v>
      </c>
      <c r="B17" s="15" t="s">
        <v>93</v>
      </c>
      <c r="C17" s="16">
        <v>4000000</v>
      </c>
      <c r="D17" s="16"/>
      <c r="E17" s="16"/>
      <c r="F17" s="16"/>
      <c r="G17" s="16">
        <v>4000000</v>
      </c>
      <c r="H17" s="16"/>
      <c r="I17" s="16"/>
      <c r="J17" s="16"/>
      <c r="K17" s="16"/>
      <c r="L17" s="16"/>
      <c r="M17" s="16"/>
      <c r="N17" s="16"/>
      <c r="O17" s="16"/>
    </row>
    <row r="18" ht="20.25" customHeight="1" spans="1:15">
      <c r="A18" s="51" t="s">
        <v>94</v>
      </c>
      <c r="B18" s="51" t="s">
        <v>95</v>
      </c>
      <c r="C18" s="16">
        <v>4000000</v>
      </c>
      <c r="D18" s="16"/>
      <c r="E18" s="16"/>
      <c r="F18" s="16"/>
      <c r="G18" s="16">
        <v>4000000</v>
      </c>
      <c r="H18" s="16"/>
      <c r="I18" s="16"/>
      <c r="J18" s="16"/>
      <c r="K18" s="16"/>
      <c r="L18" s="16"/>
      <c r="M18" s="16"/>
      <c r="N18" s="16"/>
      <c r="O18" s="16"/>
    </row>
    <row r="19" ht="20.25" customHeight="1" spans="1:15">
      <c r="A19" s="52" t="s">
        <v>96</v>
      </c>
      <c r="B19" s="52" t="s">
        <v>97</v>
      </c>
      <c r="C19" s="16">
        <v>4000000</v>
      </c>
      <c r="D19" s="16"/>
      <c r="E19" s="16"/>
      <c r="F19" s="16"/>
      <c r="G19" s="16">
        <v>4000000</v>
      </c>
      <c r="H19" s="16"/>
      <c r="I19" s="16"/>
      <c r="J19" s="16"/>
      <c r="K19" s="16"/>
      <c r="L19" s="16"/>
      <c r="M19" s="16"/>
      <c r="N19" s="16"/>
      <c r="O19" s="16"/>
    </row>
    <row r="20" ht="20.25" customHeight="1" spans="1:15">
      <c r="A20" s="15" t="s">
        <v>98</v>
      </c>
      <c r="B20" s="15" t="s">
        <v>99</v>
      </c>
      <c r="C20" s="16">
        <v>646140</v>
      </c>
      <c r="D20" s="16">
        <v>646140</v>
      </c>
      <c r="E20" s="16">
        <v>646140</v>
      </c>
      <c r="F20" s="16"/>
      <c r="G20" s="16"/>
      <c r="H20" s="16"/>
      <c r="I20" s="16"/>
      <c r="J20" s="16"/>
      <c r="K20" s="16"/>
      <c r="L20" s="16"/>
      <c r="M20" s="16"/>
      <c r="N20" s="16"/>
      <c r="O20" s="16"/>
    </row>
    <row r="21" ht="20.25" customHeight="1" spans="1:15">
      <c r="A21" s="51" t="s">
        <v>100</v>
      </c>
      <c r="B21" s="51" t="s">
        <v>101</v>
      </c>
      <c r="C21" s="16">
        <v>646140</v>
      </c>
      <c r="D21" s="16">
        <v>646140</v>
      </c>
      <c r="E21" s="16">
        <v>646140</v>
      </c>
      <c r="F21" s="16"/>
      <c r="G21" s="16"/>
      <c r="H21" s="16"/>
      <c r="I21" s="16"/>
      <c r="J21" s="16"/>
      <c r="K21" s="16"/>
      <c r="L21" s="16"/>
      <c r="M21" s="16"/>
      <c r="N21" s="16"/>
      <c r="O21" s="16"/>
    </row>
    <row r="22" ht="20.25" customHeight="1" spans="1:15">
      <c r="A22" s="52" t="s">
        <v>102</v>
      </c>
      <c r="B22" s="52" t="s">
        <v>103</v>
      </c>
      <c r="C22" s="16">
        <v>646140</v>
      </c>
      <c r="D22" s="16">
        <v>646140</v>
      </c>
      <c r="E22" s="16">
        <v>646140</v>
      </c>
      <c r="F22" s="16"/>
      <c r="G22" s="16"/>
      <c r="H22" s="16"/>
      <c r="I22" s="16"/>
      <c r="J22" s="16"/>
      <c r="K22" s="16"/>
      <c r="L22" s="16"/>
      <c r="M22" s="16"/>
      <c r="N22" s="16"/>
      <c r="O22" s="16"/>
    </row>
    <row r="23" ht="20.25" customHeight="1" spans="1:15">
      <c r="A23" s="15" t="s">
        <v>104</v>
      </c>
      <c r="B23" s="15" t="s">
        <v>105</v>
      </c>
      <c r="C23" s="16">
        <v>18522784.18</v>
      </c>
      <c r="D23" s="16">
        <v>18522784.18</v>
      </c>
      <c r="E23" s="16">
        <v>8349784.18</v>
      </c>
      <c r="F23" s="16">
        <v>10173000</v>
      </c>
      <c r="G23" s="16"/>
      <c r="H23" s="16"/>
      <c r="I23" s="16"/>
      <c r="J23" s="16"/>
      <c r="K23" s="16"/>
      <c r="L23" s="16"/>
      <c r="M23" s="16"/>
      <c r="N23" s="16"/>
      <c r="O23" s="16"/>
    </row>
    <row r="24" ht="20.25" customHeight="1" spans="1:15">
      <c r="A24" s="51" t="s">
        <v>106</v>
      </c>
      <c r="B24" s="51" t="s">
        <v>107</v>
      </c>
      <c r="C24" s="16">
        <v>9800784.18</v>
      </c>
      <c r="D24" s="16">
        <v>9800784.18</v>
      </c>
      <c r="E24" s="16">
        <v>8349784.18</v>
      </c>
      <c r="F24" s="16">
        <v>1451000</v>
      </c>
      <c r="G24" s="16"/>
      <c r="H24" s="16"/>
      <c r="I24" s="16"/>
      <c r="J24" s="16"/>
      <c r="K24" s="16"/>
      <c r="L24" s="16"/>
      <c r="M24" s="16"/>
      <c r="N24" s="16"/>
      <c r="O24" s="16"/>
    </row>
    <row r="25" ht="20.25" customHeight="1" spans="1:15">
      <c r="A25" s="52" t="s">
        <v>108</v>
      </c>
      <c r="B25" s="52" t="s">
        <v>109</v>
      </c>
      <c r="C25" s="16">
        <v>4604836.56</v>
      </c>
      <c r="D25" s="16">
        <v>4604836.56</v>
      </c>
      <c r="E25" s="16">
        <v>4305836.56</v>
      </c>
      <c r="F25" s="16">
        <v>299000</v>
      </c>
      <c r="G25" s="16"/>
      <c r="H25" s="16"/>
      <c r="I25" s="16"/>
      <c r="J25" s="16"/>
      <c r="K25" s="16"/>
      <c r="L25" s="16"/>
      <c r="M25" s="16"/>
      <c r="N25" s="16"/>
      <c r="O25" s="16"/>
    </row>
    <row r="26" ht="20.25" customHeight="1" spans="1:15">
      <c r="A26" s="52" t="s">
        <v>110</v>
      </c>
      <c r="B26" s="52" t="s">
        <v>111</v>
      </c>
      <c r="C26" s="16">
        <v>100000</v>
      </c>
      <c r="D26" s="16">
        <v>100000</v>
      </c>
      <c r="E26" s="16"/>
      <c r="F26" s="16">
        <v>100000</v>
      </c>
      <c r="G26" s="16"/>
      <c r="H26" s="16"/>
      <c r="I26" s="16"/>
      <c r="J26" s="16"/>
      <c r="K26" s="16"/>
      <c r="L26" s="16"/>
      <c r="M26" s="16"/>
      <c r="N26" s="16"/>
      <c r="O26" s="16"/>
    </row>
    <row r="27" ht="20.25" customHeight="1" spans="1:15">
      <c r="A27" s="52" t="s">
        <v>112</v>
      </c>
      <c r="B27" s="52" t="s">
        <v>113</v>
      </c>
      <c r="C27" s="16">
        <v>2277600</v>
      </c>
      <c r="D27" s="16">
        <v>2277600</v>
      </c>
      <c r="E27" s="16">
        <v>1545600</v>
      </c>
      <c r="F27" s="16">
        <v>732000</v>
      </c>
      <c r="G27" s="16"/>
      <c r="H27" s="16"/>
      <c r="I27" s="16"/>
      <c r="J27" s="16"/>
      <c r="K27" s="16"/>
      <c r="L27" s="16"/>
      <c r="M27" s="16"/>
      <c r="N27" s="16"/>
      <c r="O27" s="16"/>
    </row>
    <row r="28" ht="20.25" customHeight="1" spans="1:15">
      <c r="A28" s="52" t="s">
        <v>114</v>
      </c>
      <c r="B28" s="52" t="s">
        <v>115</v>
      </c>
      <c r="C28" s="16">
        <v>790400</v>
      </c>
      <c r="D28" s="16">
        <v>790400</v>
      </c>
      <c r="E28" s="16">
        <v>470400</v>
      </c>
      <c r="F28" s="16">
        <v>320000</v>
      </c>
      <c r="G28" s="16"/>
      <c r="H28" s="16"/>
      <c r="I28" s="16"/>
      <c r="J28" s="16"/>
      <c r="K28" s="16"/>
      <c r="L28" s="16"/>
      <c r="M28" s="16"/>
      <c r="N28" s="16"/>
      <c r="O28" s="16"/>
    </row>
    <row r="29" ht="20.25" customHeight="1" spans="1:15">
      <c r="A29" s="52" t="s">
        <v>116</v>
      </c>
      <c r="B29" s="52" t="s">
        <v>117</v>
      </c>
      <c r="C29" s="16">
        <v>2027947.62</v>
      </c>
      <c r="D29" s="16">
        <v>2027947.62</v>
      </c>
      <c r="E29" s="16">
        <v>2027947.62</v>
      </c>
      <c r="F29" s="16"/>
      <c r="G29" s="16"/>
      <c r="H29" s="16"/>
      <c r="I29" s="16"/>
      <c r="J29" s="16"/>
      <c r="K29" s="16"/>
      <c r="L29" s="16"/>
      <c r="M29" s="16"/>
      <c r="N29" s="16"/>
      <c r="O29" s="16"/>
    </row>
    <row r="30" ht="20.25" customHeight="1" spans="1:15">
      <c r="A30" s="51" t="s">
        <v>118</v>
      </c>
      <c r="B30" s="51" t="s">
        <v>119</v>
      </c>
      <c r="C30" s="16">
        <v>4624000</v>
      </c>
      <c r="D30" s="16">
        <v>4624000</v>
      </c>
      <c r="E30" s="16"/>
      <c r="F30" s="16">
        <v>4624000</v>
      </c>
      <c r="G30" s="16"/>
      <c r="H30" s="16"/>
      <c r="I30" s="16"/>
      <c r="J30" s="16"/>
      <c r="K30" s="16"/>
      <c r="L30" s="16"/>
      <c r="M30" s="16"/>
      <c r="N30" s="16"/>
      <c r="O30" s="16"/>
    </row>
    <row r="31" ht="20.25" customHeight="1" spans="1:15">
      <c r="A31" s="52" t="s">
        <v>120</v>
      </c>
      <c r="B31" s="52" t="s">
        <v>121</v>
      </c>
      <c r="C31" s="16">
        <v>4624000</v>
      </c>
      <c r="D31" s="16">
        <v>4624000</v>
      </c>
      <c r="E31" s="16"/>
      <c r="F31" s="16">
        <v>4624000</v>
      </c>
      <c r="G31" s="16"/>
      <c r="H31" s="16"/>
      <c r="I31" s="16"/>
      <c r="J31" s="16"/>
      <c r="K31" s="16"/>
      <c r="L31" s="16"/>
      <c r="M31" s="16"/>
      <c r="N31" s="16"/>
      <c r="O31" s="16"/>
    </row>
    <row r="32" ht="20.25" customHeight="1" spans="1:15">
      <c r="A32" s="51" t="s">
        <v>122</v>
      </c>
      <c r="B32" s="51" t="s">
        <v>123</v>
      </c>
      <c r="C32" s="16">
        <v>3998000</v>
      </c>
      <c r="D32" s="16">
        <v>3998000</v>
      </c>
      <c r="E32" s="16"/>
      <c r="F32" s="16">
        <v>3998000</v>
      </c>
      <c r="G32" s="16"/>
      <c r="H32" s="16"/>
      <c r="I32" s="16"/>
      <c r="J32" s="16"/>
      <c r="K32" s="16"/>
      <c r="L32" s="16"/>
      <c r="M32" s="16"/>
      <c r="N32" s="16"/>
      <c r="O32" s="16"/>
    </row>
    <row r="33" ht="20.25" customHeight="1" spans="1:15">
      <c r="A33" s="52" t="s">
        <v>124</v>
      </c>
      <c r="B33" s="52" t="s">
        <v>125</v>
      </c>
      <c r="C33" s="16">
        <v>3998000</v>
      </c>
      <c r="D33" s="16">
        <v>3998000</v>
      </c>
      <c r="E33" s="16"/>
      <c r="F33" s="16">
        <v>3998000</v>
      </c>
      <c r="G33" s="16"/>
      <c r="H33" s="16"/>
      <c r="I33" s="16"/>
      <c r="J33" s="16"/>
      <c r="K33" s="16"/>
      <c r="L33" s="16"/>
      <c r="M33" s="16"/>
      <c r="N33" s="16"/>
      <c r="O33" s="16"/>
    </row>
    <row r="34" ht="20.25" customHeight="1" spans="1:15">
      <c r="A34" s="51" t="s">
        <v>126</v>
      </c>
      <c r="B34" s="51" t="s">
        <v>127</v>
      </c>
      <c r="C34" s="16">
        <v>100000</v>
      </c>
      <c r="D34" s="16">
        <v>100000</v>
      </c>
      <c r="E34" s="16"/>
      <c r="F34" s="16">
        <v>100000</v>
      </c>
      <c r="G34" s="16"/>
      <c r="H34" s="16"/>
      <c r="I34" s="16"/>
      <c r="J34" s="16"/>
      <c r="K34" s="16"/>
      <c r="L34" s="16"/>
      <c r="M34" s="16"/>
      <c r="N34" s="16"/>
      <c r="O34" s="16"/>
    </row>
    <row r="35" ht="20.25" customHeight="1" spans="1:15">
      <c r="A35" s="52" t="s">
        <v>128</v>
      </c>
      <c r="B35" s="52" t="s">
        <v>129</v>
      </c>
      <c r="C35" s="16">
        <v>100000</v>
      </c>
      <c r="D35" s="16">
        <v>100000</v>
      </c>
      <c r="E35" s="16"/>
      <c r="F35" s="16">
        <v>100000</v>
      </c>
      <c r="G35" s="16"/>
      <c r="H35" s="16"/>
      <c r="I35" s="16"/>
      <c r="J35" s="16"/>
      <c r="K35" s="16"/>
      <c r="L35" s="16"/>
      <c r="M35" s="16"/>
      <c r="N35" s="16"/>
      <c r="O35" s="16"/>
    </row>
    <row r="36" ht="20.25" customHeight="1" spans="1:15">
      <c r="A36" s="53" t="s">
        <v>130</v>
      </c>
      <c r="B36" s="53"/>
      <c r="C36" s="16">
        <v>24644986.14</v>
      </c>
      <c r="D36" s="16">
        <v>20644986.14</v>
      </c>
      <c r="E36" s="16">
        <v>10471986.14</v>
      </c>
      <c r="F36" s="16">
        <v>10173000</v>
      </c>
      <c r="G36" s="16">
        <v>4000000</v>
      </c>
      <c r="H36" s="16"/>
      <c r="I36" s="16"/>
      <c r="J36" s="16"/>
      <c r="K36" s="16"/>
      <c r="L36" s="16"/>
      <c r="M36" s="16"/>
      <c r="N36" s="16"/>
      <c r="O36" s="16"/>
    </row>
  </sheetData>
  <mergeCells count="11">
    <mergeCell ref="A2:O2"/>
    <mergeCell ref="A3:I3"/>
    <mergeCell ref="D4:F4"/>
    <mergeCell ref="J4:O4"/>
    <mergeCell ref="A36:B36"/>
    <mergeCell ref="A4:A5"/>
    <mergeCell ref="B4:B5"/>
    <mergeCell ref="C4:C5"/>
    <mergeCell ref="G4:G5"/>
    <mergeCell ref="H4:H5"/>
    <mergeCell ref="I4:I5"/>
  </mergeCells>
  <printOptions horizontalCentered="1"/>
  <pageMargins left="0.196527777777778" right="0.196527777777778" top="0.196527777777778" bottom="0.196527777777778" header="0" footer="0"/>
  <pageSetup paperSize="9" scale="96" fitToHeight="0"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F10" sqref="F10"/>
    </sheetView>
  </sheetViews>
  <sheetFormatPr defaultColWidth="8.85" defaultRowHeight="15" customHeight="1" outlineLevelCol="3"/>
  <cols>
    <col min="1" max="4" width="35.7083333333333" customWidth="1"/>
  </cols>
  <sheetData>
    <row r="1" ht="18.75" customHeight="1" spans="1:4">
      <c r="A1" s="1"/>
      <c r="B1" s="1"/>
      <c r="C1" s="1"/>
      <c r="D1" s="5" t="s">
        <v>131</v>
      </c>
    </row>
    <row r="2" ht="45" customHeight="1" spans="1:4">
      <c r="A2" s="3" t="s">
        <v>132</v>
      </c>
      <c r="B2" s="3"/>
      <c r="C2" s="3"/>
      <c r="D2" s="3"/>
    </row>
    <row r="3" ht="18.75" customHeight="1" spans="1:4">
      <c r="A3" s="4" t="str">
        <f>"单位名称："&amp;"玉溪市红塔区应急管理局"</f>
        <v>单位名称：玉溪市红塔区应急管理局</v>
      </c>
      <c r="B3" s="4"/>
      <c r="C3" s="71"/>
      <c r="D3" s="5" t="s">
        <v>2</v>
      </c>
    </row>
    <row r="4" ht="22.5" customHeight="1" spans="1:4">
      <c r="A4" s="7" t="s">
        <v>3</v>
      </c>
      <c r="B4" s="7"/>
      <c r="C4" s="7" t="s">
        <v>4</v>
      </c>
      <c r="D4" s="7"/>
    </row>
    <row r="5" ht="18.75" customHeight="1" spans="1:4">
      <c r="A5" s="7" t="s">
        <v>5</v>
      </c>
      <c r="B5" s="7" t="s">
        <v>6</v>
      </c>
      <c r="C5" s="7" t="s">
        <v>133</v>
      </c>
      <c r="D5" s="7" t="s">
        <v>6</v>
      </c>
    </row>
    <row r="6" ht="18.75" customHeight="1" spans="1:4">
      <c r="A6" s="7"/>
      <c r="B6" s="7"/>
      <c r="C6" s="7"/>
      <c r="D6" s="7"/>
    </row>
    <row r="7" ht="22.5" customHeight="1" spans="1:4">
      <c r="A7" s="14" t="s">
        <v>134</v>
      </c>
      <c r="B7" s="16">
        <v>24644986.14</v>
      </c>
      <c r="C7" s="14" t="s">
        <v>135</v>
      </c>
      <c r="D7" s="16">
        <v>24644986.14</v>
      </c>
    </row>
    <row r="8" ht="22.5" customHeight="1" spans="1:4">
      <c r="A8" s="14" t="s">
        <v>136</v>
      </c>
      <c r="B8" s="16">
        <v>20644986.14</v>
      </c>
      <c r="C8" s="14" t="str">
        <f>"（"&amp;"一"&amp;"）"&amp;"社会保障和就业支出"</f>
        <v>（一）社会保障和就业支出</v>
      </c>
      <c r="D8" s="16">
        <v>832381.28</v>
      </c>
    </row>
    <row r="9" ht="22.5" customHeight="1" spans="1:4">
      <c r="A9" s="14" t="s">
        <v>137</v>
      </c>
      <c r="B9" s="16">
        <v>4000000</v>
      </c>
      <c r="C9" s="14" t="str">
        <f>"（"&amp;"二"&amp;"）"&amp;"卫生健康支出"</f>
        <v>（二）卫生健康支出</v>
      </c>
      <c r="D9" s="16">
        <v>643680.68</v>
      </c>
    </row>
    <row r="10" ht="22.5" customHeight="1" spans="1:4">
      <c r="A10" s="14" t="s">
        <v>138</v>
      </c>
      <c r="B10" s="16"/>
      <c r="C10" s="14" t="str">
        <f>"（"&amp;"三"&amp;"）"&amp;"城乡社区支出"</f>
        <v>（三）城乡社区支出</v>
      </c>
      <c r="D10" s="16">
        <v>4000000</v>
      </c>
    </row>
    <row r="11" ht="22.5" customHeight="1" spans="1:4">
      <c r="A11" s="14" t="s">
        <v>139</v>
      </c>
      <c r="B11" s="16"/>
      <c r="C11" s="14" t="str">
        <f>"（"&amp;"四"&amp;"）"&amp;"住房保障支出"</f>
        <v>（四）住房保障支出</v>
      </c>
      <c r="D11" s="16">
        <v>646140</v>
      </c>
    </row>
    <row r="12" ht="22.5" customHeight="1" spans="1:4">
      <c r="A12" s="14" t="s">
        <v>136</v>
      </c>
      <c r="B12" s="16"/>
      <c r="C12" s="14" t="str">
        <f>"（"&amp;"五"&amp;"）"&amp;"灾害防治及应急管理支出"</f>
        <v>（五）灾害防治及应急管理支出</v>
      </c>
      <c r="D12" s="16">
        <v>18522784.18</v>
      </c>
    </row>
    <row r="13" ht="22.5" customHeight="1" spans="1:4">
      <c r="A13" s="14" t="s">
        <v>137</v>
      </c>
      <c r="B13" s="16"/>
      <c r="C13" s="14"/>
      <c r="D13" s="16"/>
    </row>
    <row r="14" ht="22.5" customHeight="1" spans="1:4">
      <c r="A14" s="14" t="s">
        <v>138</v>
      </c>
      <c r="B14" s="16"/>
      <c r="C14" s="14"/>
      <c r="D14" s="16"/>
    </row>
    <row r="15" ht="22.5" customHeight="1" spans="1:4">
      <c r="A15" s="72"/>
      <c r="B15" s="16"/>
      <c r="C15" s="14" t="s">
        <v>140</v>
      </c>
      <c r="D15" s="16"/>
    </row>
    <row r="16" ht="22.5" customHeight="1" spans="1:4">
      <c r="A16" s="73" t="s">
        <v>141</v>
      </c>
      <c r="B16" s="74">
        <v>24644986.14</v>
      </c>
      <c r="C16" s="75" t="s">
        <v>142</v>
      </c>
      <c r="D16" s="74">
        <v>24644986.14</v>
      </c>
    </row>
  </sheetData>
  <mergeCells count="8">
    <mergeCell ref="A2:D2"/>
    <mergeCell ref="A3:B3"/>
    <mergeCell ref="A4:B4"/>
    <mergeCell ref="C4:D4"/>
    <mergeCell ref="A5:A6"/>
    <mergeCell ref="B5:B6"/>
    <mergeCell ref="C5:C6"/>
    <mergeCell ref="D5:D6"/>
  </mergeCells>
  <printOptions horizontalCentered="1"/>
  <pageMargins left="0.196527777777778" right="0.196527777777778" top="0.196527777777778" bottom="0.196527777777778" header="0" footer="0"/>
  <pageSetup paperSize="9" pageOrder="overThenDown"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3"/>
  <sheetViews>
    <sheetView showZeros="0" workbookViewId="0">
      <selection activeCell="K11" sqref="K11"/>
    </sheetView>
  </sheetViews>
  <sheetFormatPr defaultColWidth="8.85" defaultRowHeight="15" customHeight="1" outlineLevelCol="6"/>
  <cols>
    <col min="1" max="1" width="14.9" customWidth="1"/>
    <col min="2" max="2" width="35.5416666666667" customWidth="1"/>
    <col min="3" max="7" width="17.25" customWidth="1"/>
  </cols>
  <sheetData>
    <row r="1" ht="18.75" customHeight="1" spans="1:7">
      <c r="A1" s="1"/>
      <c r="B1" s="1"/>
      <c r="C1" s="1"/>
      <c r="D1" s="1"/>
      <c r="E1" s="1"/>
      <c r="F1" s="1"/>
      <c r="G1" s="46" t="s">
        <v>143</v>
      </c>
    </row>
    <row r="2" ht="37.5" customHeight="1" spans="1:7">
      <c r="A2" s="3" t="s">
        <v>144</v>
      </c>
      <c r="B2" s="3"/>
      <c r="C2" s="3"/>
      <c r="D2" s="3"/>
      <c r="E2" s="3"/>
      <c r="F2" s="3"/>
      <c r="G2" s="3"/>
    </row>
    <row r="3" ht="18.75" customHeight="1" spans="1:7">
      <c r="A3" s="47" t="str">
        <f>"单位名称："&amp;"玉溪市红塔区应急管理局"</f>
        <v>单位名称：玉溪市红塔区应急管理局</v>
      </c>
      <c r="B3" s="47"/>
      <c r="C3" s="47"/>
      <c r="D3" s="48"/>
      <c r="E3" s="48"/>
      <c r="F3" s="48"/>
      <c r="G3" s="49" t="s">
        <v>29</v>
      </c>
    </row>
    <row r="4" ht="18.75" customHeight="1" spans="1:7">
      <c r="A4" s="12" t="s">
        <v>145</v>
      </c>
      <c r="B4" s="12" t="s">
        <v>61</v>
      </c>
      <c r="C4" s="50" t="s">
        <v>32</v>
      </c>
      <c r="D4" s="50" t="s">
        <v>64</v>
      </c>
      <c r="E4" s="50"/>
      <c r="F4" s="50"/>
      <c r="G4" s="12" t="s">
        <v>65</v>
      </c>
    </row>
    <row r="5" ht="18.75" customHeight="1" spans="1:7">
      <c r="A5" s="12" t="s">
        <v>60</v>
      </c>
      <c r="B5" s="12" t="s">
        <v>61</v>
      </c>
      <c r="C5" s="50"/>
      <c r="D5" s="50" t="s">
        <v>34</v>
      </c>
      <c r="E5" s="50" t="s">
        <v>146</v>
      </c>
      <c r="F5" s="50" t="s">
        <v>147</v>
      </c>
      <c r="G5" s="12"/>
    </row>
    <row r="6" ht="18.75" customHeight="1" spans="1:7">
      <c r="A6" s="13" t="s">
        <v>46</v>
      </c>
      <c r="B6" s="13" t="s">
        <v>47</v>
      </c>
      <c r="C6" s="13" t="s">
        <v>48</v>
      </c>
      <c r="D6" s="13" t="s">
        <v>49</v>
      </c>
      <c r="E6" s="13" t="s">
        <v>50</v>
      </c>
      <c r="F6" s="13" t="s">
        <v>51</v>
      </c>
      <c r="G6" s="13" t="s">
        <v>52</v>
      </c>
    </row>
    <row r="7" ht="20.25" customHeight="1" spans="1:7">
      <c r="A7" s="15" t="s">
        <v>72</v>
      </c>
      <c r="B7" s="15" t="s">
        <v>73</v>
      </c>
      <c r="C7" s="16">
        <v>832381.28</v>
      </c>
      <c r="D7" s="16">
        <v>832381.28</v>
      </c>
      <c r="E7" s="16">
        <v>829981.28</v>
      </c>
      <c r="F7" s="16">
        <v>2400</v>
      </c>
      <c r="G7" s="16"/>
    </row>
    <row r="8" ht="20.25" customHeight="1" spans="1:7">
      <c r="A8" s="51" t="s">
        <v>74</v>
      </c>
      <c r="B8" s="51" t="s">
        <v>75</v>
      </c>
      <c r="C8" s="16">
        <v>832381.28</v>
      </c>
      <c r="D8" s="16">
        <v>832381.28</v>
      </c>
      <c r="E8" s="16">
        <v>829981.28</v>
      </c>
      <c r="F8" s="16">
        <v>2400</v>
      </c>
      <c r="G8" s="16"/>
    </row>
    <row r="9" ht="20.25" customHeight="1" spans="1:7">
      <c r="A9" s="52" t="s">
        <v>76</v>
      </c>
      <c r="B9" s="52" t="s">
        <v>77</v>
      </c>
      <c r="C9" s="16">
        <v>60000</v>
      </c>
      <c r="D9" s="16">
        <v>60000</v>
      </c>
      <c r="E9" s="16">
        <v>57600</v>
      </c>
      <c r="F9" s="16">
        <v>2400</v>
      </c>
      <c r="G9" s="16"/>
    </row>
    <row r="10" ht="20.25" customHeight="1" spans="1:7">
      <c r="A10" s="52" t="s">
        <v>78</v>
      </c>
      <c r="B10" s="52" t="s">
        <v>79</v>
      </c>
      <c r="C10" s="16">
        <v>772381.28</v>
      </c>
      <c r="D10" s="16">
        <v>772381.28</v>
      </c>
      <c r="E10" s="16">
        <v>772381.28</v>
      </c>
      <c r="F10" s="16"/>
      <c r="G10" s="16"/>
    </row>
    <row r="11" ht="20.25" customHeight="1" spans="1:7">
      <c r="A11" s="15" t="s">
        <v>80</v>
      </c>
      <c r="B11" s="15" t="s">
        <v>81</v>
      </c>
      <c r="C11" s="16">
        <v>643680.68</v>
      </c>
      <c r="D11" s="16">
        <v>643680.68</v>
      </c>
      <c r="E11" s="16">
        <v>643680.68</v>
      </c>
      <c r="F11" s="16"/>
      <c r="G11" s="16"/>
    </row>
    <row r="12" ht="20.25" customHeight="1" spans="1:7">
      <c r="A12" s="51" t="s">
        <v>82</v>
      </c>
      <c r="B12" s="51" t="s">
        <v>83</v>
      </c>
      <c r="C12" s="16">
        <v>643680.68</v>
      </c>
      <c r="D12" s="16">
        <v>643680.68</v>
      </c>
      <c r="E12" s="16">
        <v>643680.68</v>
      </c>
      <c r="F12" s="16"/>
      <c r="G12" s="16"/>
    </row>
    <row r="13" ht="20.25" customHeight="1" spans="1:7">
      <c r="A13" s="52" t="s">
        <v>84</v>
      </c>
      <c r="B13" s="52" t="s">
        <v>85</v>
      </c>
      <c r="C13" s="16">
        <v>249197.46</v>
      </c>
      <c r="D13" s="16">
        <v>249197.46</v>
      </c>
      <c r="E13" s="16">
        <v>249197.46</v>
      </c>
      <c r="F13" s="16"/>
      <c r="G13" s="16"/>
    </row>
    <row r="14" ht="20.25" customHeight="1" spans="1:7">
      <c r="A14" s="52" t="s">
        <v>86</v>
      </c>
      <c r="B14" s="52" t="s">
        <v>87</v>
      </c>
      <c r="C14" s="16">
        <v>151475.33</v>
      </c>
      <c r="D14" s="16">
        <v>151475.33</v>
      </c>
      <c r="E14" s="16">
        <v>151475.33</v>
      </c>
      <c r="F14" s="16"/>
      <c r="G14" s="16"/>
    </row>
    <row r="15" ht="20.25" customHeight="1" spans="1:7">
      <c r="A15" s="52" t="s">
        <v>88</v>
      </c>
      <c r="B15" s="52" t="s">
        <v>89</v>
      </c>
      <c r="C15" s="16">
        <v>205995.33</v>
      </c>
      <c r="D15" s="16">
        <v>205995.33</v>
      </c>
      <c r="E15" s="16">
        <v>205995.33</v>
      </c>
      <c r="F15" s="16"/>
      <c r="G15" s="16"/>
    </row>
    <row r="16" ht="20.25" customHeight="1" spans="1:7">
      <c r="A16" s="52" t="s">
        <v>90</v>
      </c>
      <c r="B16" s="52" t="s">
        <v>91</v>
      </c>
      <c r="C16" s="16">
        <v>37012.56</v>
      </c>
      <c r="D16" s="16">
        <v>37012.56</v>
      </c>
      <c r="E16" s="16">
        <v>37012.56</v>
      </c>
      <c r="F16" s="16"/>
      <c r="G16" s="16"/>
    </row>
    <row r="17" ht="20.25" customHeight="1" spans="1:7">
      <c r="A17" s="15" t="s">
        <v>98</v>
      </c>
      <c r="B17" s="15" t="s">
        <v>99</v>
      </c>
      <c r="C17" s="16">
        <v>646140</v>
      </c>
      <c r="D17" s="16">
        <v>646140</v>
      </c>
      <c r="E17" s="16">
        <v>646140</v>
      </c>
      <c r="F17" s="16"/>
      <c r="G17" s="16"/>
    </row>
    <row r="18" ht="20.25" customHeight="1" spans="1:7">
      <c r="A18" s="51" t="s">
        <v>100</v>
      </c>
      <c r="B18" s="51" t="s">
        <v>101</v>
      </c>
      <c r="C18" s="16">
        <v>646140</v>
      </c>
      <c r="D18" s="16">
        <v>646140</v>
      </c>
      <c r="E18" s="16">
        <v>646140</v>
      </c>
      <c r="F18" s="16"/>
      <c r="G18" s="16"/>
    </row>
    <row r="19" ht="20.25" customHeight="1" spans="1:7">
      <c r="A19" s="52" t="s">
        <v>102</v>
      </c>
      <c r="B19" s="52" t="s">
        <v>103</v>
      </c>
      <c r="C19" s="16">
        <v>646140</v>
      </c>
      <c r="D19" s="16">
        <v>646140</v>
      </c>
      <c r="E19" s="16">
        <v>646140</v>
      </c>
      <c r="F19" s="16"/>
      <c r="G19" s="16"/>
    </row>
    <row r="20" ht="20.25" customHeight="1" spans="1:7">
      <c r="A20" s="15" t="s">
        <v>104</v>
      </c>
      <c r="B20" s="15" t="s">
        <v>105</v>
      </c>
      <c r="C20" s="16">
        <v>18522784.18</v>
      </c>
      <c r="D20" s="16">
        <v>8349784.18</v>
      </c>
      <c r="E20" s="16">
        <v>7674347.54</v>
      </c>
      <c r="F20" s="16">
        <v>675436.64</v>
      </c>
      <c r="G20" s="16">
        <v>10173000</v>
      </c>
    </row>
    <row r="21" ht="20.25" customHeight="1" spans="1:7">
      <c r="A21" s="51" t="s">
        <v>106</v>
      </c>
      <c r="B21" s="51" t="s">
        <v>107</v>
      </c>
      <c r="C21" s="16">
        <v>9800784.18</v>
      </c>
      <c r="D21" s="16">
        <v>8349784.18</v>
      </c>
      <c r="E21" s="16">
        <v>7674347.54</v>
      </c>
      <c r="F21" s="16">
        <v>675436.64</v>
      </c>
      <c r="G21" s="16">
        <v>1451000</v>
      </c>
    </row>
    <row r="22" ht="20.25" customHeight="1" spans="1:7">
      <c r="A22" s="52" t="s">
        <v>108</v>
      </c>
      <c r="B22" s="52" t="s">
        <v>109</v>
      </c>
      <c r="C22" s="16">
        <v>4604836.56</v>
      </c>
      <c r="D22" s="16">
        <v>4305836.56</v>
      </c>
      <c r="E22" s="16">
        <v>3803612.72</v>
      </c>
      <c r="F22" s="16">
        <v>502223.84</v>
      </c>
      <c r="G22" s="16">
        <v>299000</v>
      </c>
    </row>
    <row r="23" ht="20.25" customHeight="1" spans="1:7">
      <c r="A23" s="52" t="s">
        <v>110</v>
      </c>
      <c r="B23" s="52" t="s">
        <v>111</v>
      </c>
      <c r="C23" s="16">
        <v>100000</v>
      </c>
      <c r="D23" s="16"/>
      <c r="E23" s="16"/>
      <c r="F23" s="16"/>
      <c r="G23" s="16">
        <v>100000</v>
      </c>
    </row>
    <row r="24" ht="20.25" customHeight="1" spans="1:7">
      <c r="A24" s="52" t="s">
        <v>112</v>
      </c>
      <c r="B24" s="52" t="s">
        <v>113</v>
      </c>
      <c r="C24" s="16">
        <v>2277600</v>
      </c>
      <c r="D24" s="16">
        <v>1545600</v>
      </c>
      <c r="E24" s="16">
        <v>1545600</v>
      </c>
      <c r="F24" s="16"/>
      <c r="G24" s="16">
        <v>732000</v>
      </c>
    </row>
    <row r="25" ht="20.25" customHeight="1" spans="1:7">
      <c r="A25" s="52" t="s">
        <v>114</v>
      </c>
      <c r="B25" s="52" t="s">
        <v>115</v>
      </c>
      <c r="C25" s="16">
        <v>790400</v>
      </c>
      <c r="D25" s="16">
        <v>470400</v>
      </c>
      <c r="E25" s="16">
        <v>470400</v>
      </c>
      <c r="F25" s="16"/>
      <c r="G25" s="16">
        <v>320000</v>
      </c>
    </row>
    <row r="26" ht="20.25" customHeight="1" spans="1:7">
      <c r="A26" s="52" t="s">
        <v>116</v>
      </c>
      <c r="B26" s="52" t="s">
        <v>117</v>
      </c>
      <c r="C26" s="16">
        <v>2027947.62</v>
      </c>
      <c r="D26" s="16">
        <v>2027947.62</v>
      </c>
      <c r="E26" s="16">
        <v>1854734.82</v>
      </c>
      <c r="F26" s="16">
        <v>173212.8</v>
      </c>
      <c r="G26" s="16"/>
    </row>
    <row r="27" ht="20.25" customHeight="1" spans="1:7">
      <c r="A27" s="51" t="s">
        <v>118</v>
      </c>
      <c r="B27" s="51" t="s">
        <v>119</v>
      </c>
      <c r="C27" s="16">
        <v>4624000</v>
      </c>
      <c r="D27" s="16"/>
      <c r="E27" s="16"/>
      <c r="F27" s="16"/>
      <c r="G27" s="16">
        <v>4624000</v>
      </c>
    </row>
    <row r="28" ht="20.25" customHeight="1" spans="1:7">
      <c r="A28" s="52" t="s">
        <v>120</v>
      </c>
      <c r="B28" s="52" t="s">
        <v>121</v>
      </c>
      <c r="C28" s="16">
        <v>4624000</v>
      </c>
      <c r="D28" s="16"/>
      <c r="E28" s="16"/>
      <c r="F28" s="16"/>
      <c r="G28" s="16">
        <v>4624000</v>
      </c>
    </row>
    <row r="29" ht="20.25" customHeight="1" spans="1:7">
      <c r="A29" s="51" t="s">
        <v>122</v>
      </c>
      <c r="B29" s="51" t="s">
        <v>123</v>
      </c>
      <c r="C29" s="16">
        <v>3998000</v>
      </c>
      <c r="D29" s="16"/>
      <c r="E29" s="16"/>
      <c r="F29" s="16"/>
      <c r="G29" s="16">
        <v>3998000</v>
      </c>
    </row>
    <row r="30" ht="20.25" customHeight="1" spans="1:7">
      <c r="A30" s="52" t="s">
        <v>124</v>
      </c>
      <c r="B30" s="52" t="s">
        <v>125</v>
      </c>
      <c r="C30" s="16">
        <v>3998000</v>
      </c>
      <c r="D30" s="16"/>
      <c r="E30" s="16"/>
      <c r="F30" s="16"/>
      <c r="G30" s="16">
        <v>3998000</v>
      </c>
    </row>
    <row r="31" ht="20.25" customHeight="1" spans="1:7">
      <c r="A31" s="51" t="s">
        <v>126</v>
      </c>
      <c r="B31" s="51" t="s">
        <v>127</v>
      </c>
      <c r="C31" s="16">
        <v>100000</v>
      </c>
      <c r="D31" s="16"/>
      <c r="E31" s="16"/>
      <c r="F31" s="16"/>
      <c r="G31" s="16">
        <v>100000</v>
      </c>
    </row>
    <row r="32" ht="20.25" customHeight="1" spans="1:7">
      <c r="A32" s="52" t="s">
        <v>128</v>
      </c>
      <c r="B32" s="52" t="s">
        <v>129</v>
      </c>
      <c r="C32" s="16">
        <v>100000</v>
      </c>
      <c r="D32" s="16"/>
      <c r="E32" s="16"/>
      <c r="F32" s="16"/>
      <c r="G32" s="16">
        <v>100000</v>
      </c>
    </row>
    <row r="33" ht="20.25" customHeight="1" spans="1:7">
      <c r="A33" s="53" t="s">
        <v>130</v>
      </c>
      <c r="B33" s="53"/>
      <c r="C33" s="54">
        <v>20644986.14</v>
      </c>
      <c r="D33" s="54">
        <v>10471986.14</v>
      </c>
      <c r="E33" s="54">
        <v>9794149.5</v>
      </c>
      <c r="F33" s="54">
        <v>677836.64</v>
      </c>
      <c r="G33" s="54">
        <v>10173000</v>
      </c>
    </row>
  </sheetData>
  <mergeCells count="7">
    <mergeCell ref="A2:G2"/>
    <mergeCell ref="A3:C3"/>
    <mergeCell ref="A4:B4"/>
    <mergeCell ref="D4:F4"/>
    <mergeCell ref="A33:B33"/>
    <mergeCell ref="C4:C5"/>
    <mergeCell ref="G4:G5"/>
  </mergeCells>
  <printOptions horizontalCentered="1"/>
  <pageMargins left="0.196527777777778" right="0.196527777777778" top="0.196527777777778" bottom="0.196527777777778" header="0" footer="0"/>
  <pageSetup paperSize="9"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J5" sqref="J5"/>
    </sheetView>
  </sheetViews>
  <sheetFormatPr defaultColWidth="8.85" defaultRowHeight="15" customHeight="1" outlineLevelRow="6" outlineLevelCol="5"/>
  <cols>
    <col min="1" max="6" width="21.75" customWidth="1"/>
  </cols>
  <sheetData>
    <row r="1" ht="18.75" customHeight="1" spans="1:6">
      <c r="A1" s="64"/>
      <c r="B1" s="64"/>
      <c r="C1" s="65"/>
      <c r="D1" s="1"/>
      <c r="E1" s="1"/>
      <c r="F1" s="66" t="s">
        <v>148</v>
      </c>
    </row>
    <row r="2" ht="41.25" customHeight="1" spans="1:6">
      <c r="A2" s="67" t="s">
        <v>149</v>
      </c>
      <c r="B2" s="67"/>
      <c r="C2" s="67"/>
      <c r="D2" s="67"/>
      <c r="E2" s="67"/>
      <c r="F2" s="67"/>
    </row>
    <row r="3" ht="43" customHeight="1" spans="1:6">
      <c r="A3" s="4" t="str">
        <f>"单位名称："&amp;"玉溪市红塔区应急管理局"</f>
        <v>单位名称：玉溪市红塔区应急管理局</v>
      </c>
      <c r="B3" s="4"/>
      <c r="C3" s="4"/>
      <c r="D3" s="68"/>
      <c r="E3" s="1"/>
      <c r="F3" s="66" t="s">
        <v>29</v>
      </c>
    </row>
    <row r="4" ht="43" customHeight="1" spans="1:6">
      <c r="A4" s="12" t="s">
        <v>150</v>
      </c>
      <c r="B4" s="50" t="s">
        <v>151</v>
      </c>
      <c r="C4" s="50" t="s">
        <v>152</v>
      </c>
      <c r="D4" s="50"/>
      <c r="E4" s="50"/>
      <c r="F4" s="50" t="s">
        <v>153</v>
      </c>
    </row>
    <row r="5" ht="43" customHeight="1" spans="1:6">
      <c r="A5" s="12"/>
      <c r="B5" s="50"/>
      <c r="C5" s="50" t="s">
        <v>34</v>
      </c>
      <c r="D5" s="50" t="s">
        <v>154</v>
      </c>
      <c r="E5" s="50" t="s">
        <v>155</v>
      </c>
      <c r="F5" s="50"/>
    </row>
    <row r="6" ht="43" customHeight="1" spans="1:6">
      <c r="A6" s="69">
        <v>1</v>
      </c>
      <c r="B6" s="70">
        <v>2</v>
      </c>
      <c r="C6" s="69">
        <v>3</v>
      </c>
      <c r="D6" s="69">
        <v>4</v>
      </c>
      <c r="E6" s="69">
        <v>5</v>
      </c>
      <c r="F6" s="69">
        <v>6</v>
      </c>
    </row>
    <row r="7" ht="43" customHeight="1" spans="1:6">
      <c r="A7" s="16">
        <v>491900</v>
      </c>
      <c r="B7" s="16"/>
      <c r="C7" s="16">
        <v>464000</v>
      </c>
      <c r="D7" s="16"/>
      <c r="E7" s="16">
        <v>464000</v>
      </c>
      <c r="F7" s="16">
        <v>27900</v>
      </c>
    </row>
  </sheetData>
  <mergeCells count="6">
    <mergeCell ref="A2:F2"/>
    <mergeCell ref="A3:C3"/>
    <mergeCell ref="C4:E4"/>
    <mergeCell ref="A4:A5"/>
    <mergeCell ref="B4:B5"/>
    <mergeCell ref="F4:F5"/>
  </mergeCells>
  <printOptions horizontalCentered="1"/>
  <pageMargins left="0.196527777777778" right="0.196527777777778" top="0.196527777777778" bottom="0.196527777777778" header="0" footer="0"/>
  <pageSetup paperSize="9"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7"/>
  <sheetViews>
    <sheetView showZeros="0" topLeftCell="B1" workbookViewId="0">
      <selection activeCell="E10" sqref="E10"/>
    </sheetView>
  </sheetViews>
  <sheetFormatPr defaultColWidth="8.85" defaultRowHeight="15" customHeight="1"/>
  <cols>
    <col min="1" max="1" width="21.25" customWidth="1"/>
    <col min="2" max="2" width="17.875" customWidth="1"/>
    <col min="3" max="3" width="23.125" customWidth="1"/>
    <col min="4" max="4" width="11.125" customWidth="1"/>
    <col min="5" max="5" width="27.125" customWidth="1"/>
    <col min="6" max="6" width="11.125" customWidth="1"/>
    <col min="7" max="7" width="23.75" customWidth="1"/>
    <col min="8" max="9" width="11.25" customWidth="1"/>
    <col min="10" max="10" width="5.375" customWidth="1"/>
    <col min="11" max="11" width="5.875" customWidth="1"/>
    <col min="12" max="12" width="11.25" customWidth="1"/>
    <col min="13" max="13" width="4" customWidth="1"/>
    <col min="14" max="15" width="5.25" customWidth="1"/>
    <col min="16" max="16" width="6.66666666666667" customWidth="1"/>
    <col min="17" max="17" width="4.75" customWidth="1"/>
    <col min="18" max="18" width="4.125" customWidth="1"/>
    <col min="19" max="19" width="4" customWidth="1"/>
    <col min="20" max="20" width="5.125" customWidth="1"/>
    <col min="21" max="21" width="4.625" customWidth="1"/>
    <col min="22" max="22" width="4.875" customWidth="1"/>
    <col min="23" max="23" width="7.625" customWidth="1"/>
  </cols>
  <sheetData>
    <row r="1" ht="18.75" customHeight="1" spans="1:23">
      <c r="A1" s="1"/>
      <c r="B1" s="1"/>
      <c r="C1" s="1"/>
      <c r="D1" s="1"/>
      <c r="E1" s="1"/>
      <c r="F1" s="1"/>
      <c r="G1" s="1"/>
      <c r="H1" s="1"/>
      <c r="I1" s="1"/>
      <c r="J1" s="1"/>
      <c r="K1" s="1"/>
      <c r="L1" s="2"/>
      <c r="M1" s="2"/>
      <c r="N1" s="2"/>
      <c r="O1" s="2"/>
      <c r="P1" s="2"/>
      <c r="Q1" s="2"/>
      <c r="R1" s="2"/>
      <c r="S1" s="2"/>
      <c r="T1" s="2"/>
      <c r="U1" s="2"/>
      <c r="V1" s="2"/>
      <c r="W1" s="2" t="s">
        <v>156</v>
      </c>
    </row>
    <row r="2" ht="34.5" spans="1:23">
      <c r="A2" s="3" t="s">
        <v>157</v>
      </c>
      <c r="B2" s="3"/>
      <c r="C2" s="3"/>
      <c r="D2" s="3"/>
      <c r="E2" s="3"/>
      <c r="F2" s="3"/>
      <c r="G2" s="3"/>
      <c r="H2" s="3"/>
      <c r="I2" s="3"/>
      <c r="J2" s="3"/>
      <c r="K2" s="3"/>
      <c r="L2" s="58"/>
      <c r="M2" s="58"/>
      <c r="N2" s="58"/>
      <c r="O2" s="58"/>
      <c r="P2" s="58"/>
      <c r="Q2" s="58"/>
      <c r="R2" s="58"/>
      <c r="S2" s="58"/>
      <c r="T2" s="58"/>
      <c r="U2" s="58"/>
      <c r="V2" s="58"/>
      <c r="W2" s="58"/>
    </row>
    <row r="3" ht="18.75" customHeight="1" spans="1:23">
      <c r="A3" s="4" t="str">
        <f>"单位名称："&amp;"玉溪市红塔区应急管理局"</f>
        <v>单位名称：玉溪市红塔区应急管理局</v>
      </c>
      <c r="B3" s="4"/>
      <c r="C3" s="4"/>
      <c r="D3" s="4"/>
      <c r="E3" s="4"/>
      <c r="F3" s="4"/>
      <c r="G3" s="4"/>
      <c r="H3" s="59"/>
      <c r="I3" s="59"/>
      <c r="J3" s="59"/>
      <c r="K3" s="59"/>
      <c r="L3" s="5"/>
      <c r="M3" s="5"/>
      <c r="N3" s="5"/>
      <c r="O3" s="5"/>
      <c r="P3" s="5"/>
      <c r="Q3" s="5"/>
      <c r="R3" s="5"/>
      <c r="S3" s="5"/>
      <c r="T3" s="5"/>
      <c r="U3" s="5"/>
      <c r="V3" s="5"/>
      <c r="W3" s="5" t="s">
        <v>29</v>
      </c>
    </row>
    <row r="4" ht="18.75" customHeight="1" spans="1:23">
      <c r="A4" s="61" t="s">
        <v>158</v>
      </c>
      <c r="B4" s="61" t="s">
        <v>159</v>
      </c>
      <c r="C4" s="61" t="s">
        <v>160</v>
      </c>
      <c r="D4" s="61" t="s">
        <v>161</v>
      </c>
      <c r="E4" s="61" t="s">
        <v>162</v>
      </c>
      <c r="F4" s="61" t="s">
        <v>163</v>
      </c>
      <c r="G4" s="61" t="s">
        <v>164</v>
      </c>
      <c r="H4" s="62" t="s">
        <v>32</v>
      </c>
      <c r="I4" s="62" t="s">
        <v>165</v>
      </c>
      <c r="J4" s="61"/>
      <c r="K4" s="61"/>
      <c r="L4" s="61"/>
      <c r="M4" s="61"/>
      <c r="N4" s="61" t="s">
        <v>166</v>
      </c>
      <c r="O4" s="61"/>
      <c r="P4" s="61"/>
      <c r="Q4" s="61" t="s">
        <v>38</v>
      </c>
      <c r="R4" s="61" t="s">
        <v>63</v>
      </c>
      <c r="S4" s="61"/>
      <c r="T4" s="61"/>
      <c r="U4" s="61"/>
      <c r="V4" s="61"/>
      <c r="W4" s="61"/>
    </row>
    <row r="5" ht="18.75" customHeight="1" spans="1:23">
      <c r="A5" s="61"/>
      <c r="B5" s="61"/>
      <c r="C5" s="61"/>
      <c r="D5" s="61"/>
      <c r="E5" s="61"/>
      <c r="F5" s="61"/>
      <c r="G5" s="61"/>
      <c r="H5" s="62" t="s">
        <v>167</v>
      </c>
      <c r="I5" s="62" t="s">
        <v>168</v>
      </c>
      <c r="J5" s="61" t="s">
        <v>36</v>
      </c>
      <c r="K5" s="61" t="s">
        <v>37</v>
      </c>
      <c r="L5" s="61"/>
      <c r="M5" s="61"/>
      <c r="N5" s="61" t="s">
        <v>166</v>
      </c>
      <c r="O5" s="61" t="s">
        <v>36</v>
      </c>
      <c r="P5" s="61" t="s">
        <v>37</v>
      </c>
      <c r="Q5" s="61" t="s">
        <v>38</v>
      </c>
      <c r="R5" s="61" t="s">
        <v>63</v>
      </c>
      <c r="S5" s="61" t="s">
        <v>41</v>
      </c>
      <c r="T5" s="61" t="s">
        <v>42</v>
      </c>
      <c r="U5" s="61" t="s">
        <v>43</v>
      </c>
      <c r="V5" s="61" t="s">
        <v>44</v>
      </c>
      <c r="W5" s="61" t="s">
        <v>45</v>
      </c>
    </row>
    <row r="6" s="33" customFormat="1" ht="31" customHeight="1" spans="1:23">
      <c r="A6" s="61"/>
      <c r="B6" s="61"/>
      <c r="C6" s="61"/>
      <c r="D6" s="61"/>
      <c r="E6" s="61"/>
      <c r="F6" s="61"/>
      <c r="G6" s="61"/>
      <c r="H6" s="61"/>
      <c r="I6" s="61" t="s">
        <v>169</v>
      </c>
      <c r="J6" s="61" t="s">
        <v>170</v>
      </c>
      <c r="K6" s="61" t="s">
        <v>171</v>
      </c>
      <c r="L6" s="61" t="s">
        <v>172</v>
      </c>
      <c r="M6" s="61" t="s">
        <v>173</v>
      </c>
      <c r="N6" s="61" t="s">
        <v>35</v>
      </c>
      <c r="O6" s="61" t="s">
        <v>36</v>
      </c>
      <c r="P6" s="61" t="s">
        <v>37</v>
      </c>
      <c r="Q6" s="61"/>
      <c r="R6" s="61" t="s">
        <v>34</v>
      </c>
      <c r="S6" s="61" t="s">
        <v>41</v>
      </c>
      <c r="T6" s="61" t="s">
        <v>42</v>
      </c>
      <c r="U6" s="61" t="s">
        <v>43</v>
      </c>
      <c r="V6" s="61" t="s">
        <v>44</v>
      </c>
      <c r="W6" s="61" t="s">
        <v>45</v>
      </c>
    </row>
    <row r="7" s="33" customFormat="1" ht="37" customHeight="1" spans="1:23">
      <c r="A7" s="61"/>
      <c r="B7" s="61"/>
      <c r="C7" s="61"/>
      <c r="D7" s="61"/>
      <c r="E7" s="61"/>
      <c r="F7" s="61"/>
      <c r="G7" s="61"/>
      <c r="H7" s="61"/>
      <c r="I7" s="61" t="s">
        <v>34</v>
      </c>
      <c r="J7" s="61"/>
      <c r="K7" s="61"/>
      <c r="L7" s="61"/>
      <c r="M7" s="61"/>
      <c r="N7" s="61"/>
      <c r="O7" s="61"/>
      <c r="P7" s="61"/>
      <c r="Q7" s="61"/>
      <c r="R7" s="61"/>
      <c r="S7" s="61"/>
      <c r="T7" s="61"/>
      <c r="U7" s="61"/>
      <c r="V7" s="61"/>
      <c r="W7" s="61"/>
    </row>
    <row r="8" ht="18.75" customHeight="1" spans="1:23">
      <c r="A8" s="62" t="s">
        <v>46</v>
      </c>
      <c r="B8" s="62">
        <v>2</v>
      </c>
      <c r="C8" s="62">
        <v>3</v>
      </c>
      <c r="D8" s="62">
        <v>4</v>
      </c>
      <c r="E8" s="62">
        <v>5</v>
      </c>
      <c r="F8" s="62">
        <v>6</v>
      </c>
      <c r="G8" s="62">
        <v>7</v>
      </c>
      <c r="H8" s="62">
        <v>8</v>
      </c>
      <c r="I8" s="62">
        <v>9</v>
      </c>
      <c r="J8" s="62">
        <v>10</v>
      </c>
      <c r="K8" s="62">
        <v>11</v>
      </c>
      <c r="L8" s="62">
        <v>12</v>
      </c>
      <c r="M8" s="62">
        <v>13</v>
      </c>
      <c r="N8" s="62">
        <v>14</v>
      </c>
      <c r="O8" s="62">
        <v>15</v>
      </c>
      <c r="P8" s="62">
        <v>16</v>
      </c>
      <c r="Q8" s="62">
        <v>17</v>
      </c>
      <c r="R8" s="62">
        <v>18</v>
      </c>
      <c r="S8" s="62">
        <v>19</v>
      </c>
      <c r="T8" s="62">
        <v>20</v>
      </c>
      <c r="U8" s="62">
        <v>21</v>
      </c>
      <c r="V8" s="62">
        <v>22</v>
      </c>
      <c r="W8" s="62">
        <v>23</v>
      </c>
    </row>
    <row r="9" ht="29" customHeight="1" spans="1:23">
      <c r="A9" s="8" t="s">
        <v>56</v>
      </c>
      <c r="B9" s="8"/>
      <c r="C9" s="9"/>
      <c r="D9" s="8"/>
      <c r="E9" s="8"/>
      <c r="F9" s="8"/>
      <c r="G9" s="8"/>
      <c r="H9" s="16">
        <v>10471986.14</v>
      </c>
      <c r="I9" s="16">
        <v>10471986.14</v>
      </c>
      <c r="J9" s="16"/>
      <c r="K9" s="16"/>
      <c r="L9" s="16">
        <v>10471986.14</v>
      </c>
      <c r="M9" s="16"/>
      <c r="N9" s="16"/>
      <c r="O9" s="16"/>
      <c r="P9" s="16"/>
      <c r="Q9" s="16"/>
      <c r="R9" s="16"/>
      <c r="S9" s="16"/>
      <c r="T9" s="16"/>
      <c r="U9" s="16"/>
      <c r="V9" s="16"/>
      <c r="W9" s="16"/>
    </row>
    <row r="10" ht="29" customHeight="1" spans="1:23">
      <c r="A10" s="63" t="s">
        <v>56</v>
      </c>
      <c r="B10" s="8" t="s">
        <v>174</v>
      </c>
      <c r="C10" s="9" t="s">
        <v>175</v>
      </c>
      <c r="D10" s="8" t="s">
        <v>108</v>
      </c>
      <c r="E10" s="8" t="s">
        <v>109</v>
      </c>
      <c r="F10" s="8" t="s">
        <v>176</v>
      </c>
      <c r="G10" s="8" t="s">
        <v>177</v>
      </c>
      <c r="H10" s="16">
        <v>1324692</v>
      </c>
      <c r="I10" s="16">
        <v>1324692</v>
      </c>
      <c r="J10" s="16"/>
      <c r="K10" s="16"/>
      <c r="L10" s="16">
        <v>1324692</v>
      </c>
      <c r="M10" s="16"/>
      <c r="N10" s="16"/>
      <c r="O10" s="16"/>
      <c r="P10" s="22"/>
      <c r="Q10" s="16"/>
      <c r="R10" s="16"/>
      <c r="S10" s="16"/>
      <c r="T10" s="16"/>
      <c r="U10" s="16"/>
      <c r="V10" s="16"/>
      <c r="W10" s="16"/>
    </row>
    <row r="11" ht="29" customHeight="1" spans="1:23">
      <c r="A11" s="63" t="s">
        <v>56</v>
      </c>
      <c r="B11" s="8" t="s">
        <v>174</v>
      </c>
      <c r="C11" s="9" t="s">
        <v>175</v>
      </c>
      <c r="D11" s="8" t="s">
        <v>108</v>
      </c>
      <c r="E11" s="8" t="s">
        <v>109</v>
      </c>
      <c r="F11" s="8" t="s">
        <v>178</v>
      </c>
      <c r="G11" s="8" t="s">
        <v>179</v>
      </c>
      <c r="H11" s="16">
        <v>1550904</v>
      </c>
      <c r="I11" s="16">
        <v>1550904</v>
      </c>
      <c r="J11" s="16"/>
      <c r="K11" s="16"/>
      <c r="L11" s="16">
        <v>1550904</v>
      </c>
      <c r="M11" s="16"/>
      <c r="N11" s="16"/>
      <c r="O11" s="16"/>
      <c r="P11" s="22"/>
      <c r="Q11" s="16"/>
      <c r="R11" s="16"/>
      <c r="S11" s="16"/>
      <c r="T11" s="16"/>
      <c r="U11" s="16"/>
      <c r="V11" s="16"/>
      <c r="W11" s="16"/>
    </row>
    <row r="12" ht="29" customHeight="1" spans="1:23">
      <c r="A12" s="63" t="s">
        <v>56</v>
      </c>
      <c r="B12" s="8" t="s">
        <v>180</v>
      </c>
      <c r="C12" s="9" t="s">
        <v>181</v>
      </c>
      <c r="D12" s="8" t="s">
        <v>116</v>
      </c>
      <c r="E12" s="8" t="s">
        <v>117</v>
      </c>
      <c r="F12" s="8" t="s">
        <v>176</v>
      </c>
      <c r="G12" s="8" t="s">
        <v>177</v>
      </c>
      <c r="H12" s="16">
        <v>716208</v>
      </c>
      <c r="I12" s="16">
        <v>716208</v>
      </c>
      <c r="J12" s="16"/>
      <c r="K12" s="16"/>
      <c r="L12" s="16">
        <v>716208</v>
      </c>
      <c r="M12" s="16"/>
      <c r="N12" s="16"/>
      <c r="O12" s="16"/>
      <c r="P12" s="22"/>
      <c r="Q12" s="16"/>
      <c r="R12" s="16"/>
      <c r="S12" s="16"/>
      <c r="T12" s="16"/>
      <c r="U12" s="16"/>
      <c r="V12" s="16"/>
      <c r="W12" s="16"/>
    </row>
    <row r="13" ht="29" customHeight="1" spans="1:23">
      <c r="A13" s="63" t="s">
        <v>56</v>
      </c>
      <c r="B13" s="8" t="s">
        <v>180</v>
      </c>
      <c r="C13" s="9" t="s">
        <v>181</v>
      </c>
      <c r="D13" s="8" t="s">
        <v>116</v>
      </c>
      <c r="E13" s="8" t="s">
        <v>117</v>
      </c>
      <c r="F13" s="8" t="s">
        <v>182</v>
      </c>
      <c r="G13" s="8" t="s">
        <v>183</v>
      </c>
      <c r="H13" s="16">
        <v>276660</v>
      </c>
      <c r="I13" s="16">
        <v>276660</v>
      </c>
      <c r="J13" s="16"/>
      <c r="K13" s="16"/>
      <c r="L13" s="16">
        <v>276660</v>
      </c>
      <c r="M13" s="16"/>
      <c r="N13" s="16"/>
      <c r="O13" s="16"/>
      <c r="P13" s="22"/>
      <c r="Q13" s="16"/>
      <c r="R13" s="16"/>
      <c r="S13" s="16"/>
      <c r="T13" s="16"/>
      <c r="U13" s="16"/>
      <c r="V13" s="16"/>
      <c r="W13" s="16"/>
    </row>
    <row r="14" ht="29" customHeight="1" spans="1:23">
      <c r="A14" s="63" t="s">
        <v>56</v>
      </c>
      <c r="B14" s="8" t="s">
        <v>184</v>
      </c>
      <c r="C14" s="9" t="s">
        <v>185</v>
      </c>
      <c r="D14" s="8" t="s">
        <v>78</v>
      </c>
      <c r="E14" s="8" t="s">
        <v>79</v>
      </c>
      <c r="F14" s="8" t="s">
        <v>186</v>
      </c>
      <c r="G14" s="8" t="s">
        <v>187</v>
      </c>
      <c r="H14" s="16">
        <v>772381.28</v>
      </c>
      <c r="I14" s="16">
        <v>772381.28</v>
      </c>
      <c r="J14" s="16"/>
      <c r="K14" s="16"/>
      <c r="L14" s="16">
        <v>772381.28</v>
      </c>
      <c r="M14" s="16"/>
      <c r="N14" s="16"/>
      <c r="O14" s="16"/>
      <c r="P14" s="22"/>
      <c r="Q14" s="16"/>
      <c r="R14" s="16"/>
      <c r="S14" s="16"/>
      <c r="T14" s="16"/>
      <c r="U14" s="16"/>
      <c r="V14" s="16"/>
      <c r="W14" s="16"/>
    </row>
    <row r="15" ht="29" customHeight="1" spans="1:23">
      <c r="A15" s="63" t="s">
        <v>56</v>
      </c>
      <c r="B15" s="8" t="s">
        <v>184</v>
      </c>
      <c r="C15" s="9" t="s">
        <v>185</v>
      </c>
      <c r="D15" s="8" t="s">
        <v>84</v>
      </c>
      <c r="E15" s="8" t="s">
        <v>85</v>
      </c>
      <c r="F15" s="8" t="s">
        <v>188</v>
      </c>
      <c r="G15" s="8" t="s">
        <v>189</v>
      </c>
      <c r="H15" s="16">
        <v>249197.46</v>
      </c>
      <c r="I15" s="16">
        <v>249197.46</v>
      </c>
      <c r="J15" s="16"/>
      <c r="K15" s="16"/>
      <c r="L15" s="16">
        <v>249197.46</v>
      </c>
      <c r="M15" s="16"/>
      <c r="N15" s="16"/>
      <c r="O15" s="16"/>
      <c r="P15" s="22"/>
      <c r="Q15" s="16"/>
      <c r="R15" s="16"/>
      <c r="S15" s="16"/>
      <c r="T15" s="16"/>
      <c r="U15" s="16"/>
      <c r="V15" s="16"/>
      <c r="W15" s="16"/>
    </row>
    <row r="16" ht="29" customHeight="1" spans="1:23">
      <c r="A16" s="63" t="s">
        <v>56</v>
      </c>
      <c r="B16" s="8" t="s">
        <v>184</v>
      </c>
      <c r="C16" s="9" t="s">
        <v>185</v>
      </c>
      <c r="D16" s="8" t="s">
        <v>86</v>
      </c>
      <c r="E16" s="8" t="s">
        <v>87</v>
      </c>
      <c r="F16" s="8" t="s">
        <v>188</v>
      </c>
      <c r="G16" s="8" t="s">
        <v>189</v>
      </c>
      <c r="H16" s="16">
        <v>151475.33</v>
      </c>
      <c r="I16" s="16">
        <v>151475.33</v>
      </c>
      <c r="J16" s="16"/>
      <c r="K16" s="16"/>
      <c r="L16" s="16">
        <v>151475.33</v>
      </c>
      <c r="M16" s="16"/>
      <c r="N16" s="16"/>
      <c r="O16" s="16"/>
      <c r="P16" s="22"/>
      <c r="Q16" s="16"/>
      <c r="R16" s="16"/>
      <c r="S16" s="16"/>
      <c r="T16" s="16"/>
      <c r="U16" s="16"/>
      <c r="V16" s="16"/>
      <c r="W16" s="16"/>
    </row>
    <row r="17" ht="29" customHeight="1" spans="1:23">
      <c r="A17" s="63" t="s">
        <v>56</v>
      </c>
      <c r="B17" s="8" t="s">
        <v>184</v>
      </c>
      <c r="C17" s="9" t="s">
        <v>185</v>
      </c>
      <c r="D17" s="8" t="s">
        <v>88</v>
      </c>
      <c r="E17" s="8" t="s">
        <v>89</v>
      </c>
      <c r="F17" s="8" t="s">
        <v>190</v>
      </c>
      <c r="G17" s="8" t="s">
        <v>191</v>
      </c>
      <c r="H17" s="16">
        <v>205995.33</v>
      </c>
      <c r="I17" s="16">
        <v>205995.33</v>
      </c>
      <c r="J17" s="16"/>
      <c r="K17" s="16"/>
      <c r="L17" s="16">
        <v>205995.33</v>
      </c>
      <c r="M17" s="16"/>
      <c r="N17" s="16"/>
      <c r="O17" s="16"/>
      <c r="P17" s="22"/>
      <c r="Q17" s="16"/>
      <c r="R17" s="16"/>
      <c r="S17" s="16"/>
      <c r="T17" s="16"/>
      <c r="U17" s="16"/>
      <c r="V17" s="16"/>
      <c r="W17" s="16"/>
    </row>
    <row r="18" ht="29" customHeight="1" spans="1:23">
      <c r="A18" s="63" t="s">
        <v>56</v>
      </c>
      <c r="B18" s="8" t="s">
        <v>184</v>
      </c>
      <c r="C18" s="9" t="s">
        <v>185</v>
      </c>
      <c r="D18" s="8" t="s">
        <v>90</v>
      </c>
      <c r="E18" s="8" t="s">
        <v>91</v>
      </c>
      <c r="F18" s="8" t="s">
        <v>192</v>
      </c>
      <c r="G18" s="8" t="s">
        <v>193</v>
      </c>
      <c r="H18" s="16">
        <v>20314.56</v>
      </c>
      <c r="I18" s="16">
        <v>20314.56</v>
      </c>
      <c r="J18" s="16"/>
      <c r="K18" s="16"/>
      <c r="L18" s="16">
        <v>20314.56</v>
      </c>
      <c r="M18" s="16"/>
      <c r="N18" s="16"/>
      <c r="O18" s="16"/>
      <c r="P18" s="22"/>
      <c r="Q18" s="16"/>
      <c r="R18" s="16"/>
      <c r="S18" s="16"/>
      <c r="T18" s="16"/>
      <c r="U18" s="16"/>
      <c r="V18" s="16"/>
      <c r="W18" s="16"/>
    </row>
    <row r="19" ht="29" customHeight="1" spans="1:23">
      <c r="A19" s="63" t="s">
        <v>56</v>
      </c>
      <c r="B19" s="8" t="s">
        <v>184</v>
      </c>
      <c r="C19" s="9" t="s">
        <v>185</v>
      </c>
      <c r="D19" s="8" t="s">
        <v>90</v>
      </c>
      <c r="E19" s="8" t="s">
        <v>91</v>
      </c>
      <c r="F19" s="8" t="s">
        <v>192</v>
      </c>
      <c r="G19" s="8" t="s">
        <v>193</v>
      </c>
      <c r="H19" s="16">
        <v>10164</v>
      </c>
      <c r="I19" s="16">
        <v>10164</v>
      </c>
      <c r="J19" s="16"/>
      <c r="K19" s="16"/>
      <c r="L19" s="16">
        <v>10164</v>
      </c>
      <c r="M19" s="16"/>
      <c r="N19" s="16"/>
      <c r="O19" s="16"/>
      <c r="P19" s="22"/>
      <c r="Q19" s="16"/>
      <c r="R19" s="16"/>
      <c r="S19" s="16"/>
      <c r="T19" s="16"/>
      <c r="U19" s="16"/>
      <c r="V19" s="16"/>
      <c r="W19" s="16"/>
    </row>
    <row r="20" ht="29" customHeight="1" spans="1:23">
      <c r="A20" s="63" t="s">
        <v>56</v>
      </c>
      <c r="B20" s="8" t="s">
        <v>184</v>
      </c>
      <c r="C20" s="9" t="s">
        <v>185</v>
      </c>
      <c r="D20" s="8" t="s">
        <v>90</v>
      </c>
      <c r="E20" s="8" t="s">
        <v>91</v>
      </c>
      <c r="F20" s="8" t="s">
        <v>192</v>
      </c>
      <c r="G20" s="8" t="s">
        <v>193</v>
      </c>
      <c r="H20" s="16">
        <v>6534</v>
      </c>
      <c r="I20" s="16">
        <v>6534</v>
      </c>
      <c r="J20" s="16"/>
      <c r="K20" s="16"/>
      <c r="L20" s="16">
        <v>6534</v>
      </c>
      <c r="M20" s="16"/>
      <c r="N20" s="16"/>
      <c r="O20" s="16"/>
      <c r="P20" s="22"/>
      <c r="Q20" s="16"/>
      <c r="R20" s="16"/>
      <c r="S20" s="16"/>
      <c r="T20" s="16"/>
      <c r="U20" s="16"/>
      <c r="V20" s="16"/>
      <c r="W20" s="16"/>
    </row>
    <row r="21" ht="29" customHeight="1" spans="1:23">
      <c r="A21" s="63" t="s">
        <v>56</v>
      </c>
      <c r="B21" s="8" t="s">
        <v>184</v>
      </c>
      <c r="C21" s="9" t="s">
        <v>185</v>
      </c>
      <c r="D21" s="8" t="s">
        <v>108</v>
      </c>
      <c r="E21" s="8" t="s">
        <v>109</v>
      </c>
      <c r="F21" s="8" t="s">
        <v>192</v>
      </c>
      <c r="G21" s="8" t="s">
        <v>193</v>
      </c>
      <c r="H21" s="16">
        <v>2753.72</v>
      </c>
      <c r="I21" s="16">
        <v>2753.72</v>
      </c>
      <c r="J21" s="16"/>
      <c r="K21" s="16"/>
      <c r="L21" s="16">
        <v>2753.72</v>
      </c>
      <c r="M21" s="16"/>
      <c r="N21" s="16"/>
      <c r="O21" s="16"/>
      <c r="P21" s="22"/>
      <c r="Q21" s="16"/>
      <c r="R21" s="16"/>
      <c r="S21" s="16"/>
      <c r="T21" s="16"/>
      <c r="U21" s="16"/>
      <c r="V21" s="16"/>
      <c r="W21" s="16"/>
    </row>
    <row r="22" ht="29" customHeight="1" spans="1:23">
      <c r="A22" s="63" t="s">
        <v>56</v>
      </c>
      <c r="B22" s="8" t="s">
        <v>184</v>
      </c>
      <c r="C22" s="9" t="s">
        <v>185</v>
      </c>
      <c r="D22" s="8" t="s">
        <v>116</v>
      </c>
      <c r="E22" s="8" t="s">
        <v>117</v>
      </c>
      <c r="F22" s="8" t="s">
        <v>192</v>
      </c>
      <c r="G22" s="8" t="s">
        <v>193</v>
      </c>
      <c r="H22" s="16">
        <v>24330.82</v>
      </c>
      <c r="I22" s="16">
        <v>24330.82</v>
      </c>
      <c r="J22" s="16"/>
      <c r="K22" s="16"/>
      <c r="L22" s="16">
        <v>24330.82</v>
      </c>
      <c r="M22" s="16"/>
      <c r="N22" s="16"/>
      <c r="O22" s="16"/>
      <c r="P22" s="22"/>
      <c r="Q22" s="16"/>
      <c r="R22" s="16"/>
      <c r="S22" s="16"/>
      <c r="T22" s="16"/>
      <c r="U22" s="16"/>
      <c r="V22" s="16"/>
      <c r="W22" s="16"/>
    </row>
    <row r="23" ht="29" customHeight="1" spans="1:23">
      <c r="A23" s="63" t="s">
        <v>56</v>
      </c>
      <c r="B23" s="8" t="s">
        <v>194</v>
      </c>
      <c r="C23" s="9" t="s">
        <v>195</v>
      </c>
      <c r="D23" s="8" t="s">
        <v>102</v>
      </c>
      <c r="E23" s="8" t="s">
        <v>103</v>
      </c>
      <c r="F23" s="8" t="s">
        <v>196</v>
      </c>
      <c r="G23" s="8" t="s">
        <v>103</v>
      </c>
      <c r="H23" s="16">
        <v>646140</v>
      </c>
      <c r="I23" s="16">
        <v>646140</v>
      </c>
      <c r="J23" s="16"/>
      <c r="K23" s="16"/>
      <c r="L23" s="16">
        <v>646140</v>
      </c>
      <c r="M23" s="16"/>
      <c r="N23" s="16"/>
      <c r="O23" s="16"/>
      <c r="P23" s="22"/>
      <c r="Q23" s="16"/>
      <c r="R23" s="16"/>
      <c r="S23" s="16"/>
      <c r="T23" s="16"/>
      <c r="U23" s="16"/>
      <c r="V23" s="16"/>
      <c r="W23" s="16"/>
    </row>
    <row r="24" ht="29" customHeight="1" spans="1:23">
      <c r="A24" s="63" t="s">
        <v>56</v>
      </c>
      <c r="B24" s="8" t="s">
        <v>197</v>
      </c>
      <c r="C24" s="9" t="s">
        <v>198</v>
      </c>
      <c r="D24" s="8" t="s">
        <v>76</v>
      </c>
      <c r="E24" s="8" t="s">
        <v>77</v>
      </c>
      <c r="F24" s="8" t="s">
        <v>199</v>
      </c>
      <c r="G24" s="8" t="s">
        <v>200</v>
      </c>
      <c r="H24" s="16">
        <v>57600</v>
      </c>
      <c r="I24" s="16">
        <v>57600</v>
      </c>
      <c r="J24" s="16"/>
      <c r="K24" s="16"/>
      <c r="L24" s="16">
        <v>57600</v>
      </c>
      <c r="M24" s="16"/>
      <c r="N24" s="16"/>
      <c r="O24" s="16"/>
      <c r="P24" s="22"/>
      <c r="Q24" s="16"/>
      <c r="R24" s="16"/>
      <c r="S24" s="16"/>
      <c r="T24" s="16"/>
      <c r="U24" s="16"/>
      <c r="V24" s="16"/>
      <c r="W24" s="16"/>
    </row>
    <row r="25" ht="29" customHeight="1" spans="1:23">
      <c r="A25" s="63" t="s">
        <v>56</v>
      </c>
      <c r="B25" s="8" t="s">
        <v>201</v>
      </c>
      <c r="C25" s="9" t="s">
        <v>202</v>
      </c>
      <c r="D25" s="8" t="s">
        <v>108</v>
      </c>
      <c r="E25" s="8" t="s">
        <v>109</v>
      </c>
      <c r="F25" s="8" t="s">
        <v>203</v>
      </c>
      <c r="G25" s="8" t="s">
        <v>204</v>
      </c>
      <c r="H25" s="16">
        <v>14000</v>
      </c>
      <c r="I25" s="16">
        <v>14000</v>
      </c>
      <c r="J25" s="16"/>
      <c r="K25" s="16"/>
      <c r="L25" s="16">
        <v>14000</v>
      </c>
      <c r="M25" s="16"/>
      <c r="N25" s="16"/>
      <c r="O25" s="16"/>
      <c r="P25" s="22"/>
      <c r="Q25" s="16"/>
      <c r="R25" s="16"/>
      <c r="S25" s="16"/>
      <c r="T25" s="16"/>
      <c r="U25" s="16"/>
      <c r="V25" s="16"/>
      <c r="W25" s="16"/>
    </row>
    <row r="26" ht="29" customHeight="1" spans="1:23">
      <c r="A26" s="63" t="s">
        <v>56</v>
      </c>
      <c r="B26" s="8" t="s">
        <v>205</v>
      </c>
      <c r="C26" s="9" t="s">
        <v>206</v>
      </c>
      <c r="D26" s="8" t="s">
        <v>108</v>
      </c>
      <c r="E26" s="8" t="s">
        <v>109</v>
      </c>
      <c r="F26" s="8" t="s">
        <v>207</v>
      </c>
      <c r="G26" s="8" t="s">
        <v>208</v>
      </c>
      <c r="H26" s="16">
        <v>131700</v>
      </c>
      <c r="I26" s="16">
        <v>131700</v>
      </c>
      <c r="J26" s="16"/>
      <c r="K26" s="16"/>
      <c r="L26" s="16">
        <v>131700</v>
      </c>
      <c r="M26" s="16"/>
      <c r="N26" s="16"/>
      <c r="O26" s="16"/>
      <c r="P26" s="22"/>
      <c r="Q26" s="16"/>
      <c r="R26" s="16"/>
      <c r="S26" s="16"/>
      <c r="T26" s="16"/>
      <c r="U26" s="16"/>
      <c r="V26" s="16"/>
      <c r="W26" s="16"/>
    </row>
    <row r="27" ht="29" customHeight="1" spans="1:23">
      <c r="A27" s="63" t="s">
        <v>56</v>
      </c>
      <c r="B27" s="8" t="s">
        <v>205</v>
      </c>
      <c r="C27" s="9" t="s">
        <v>206</v>
      </c>
      <c r="D27" s="8" t="s">
        <v>116</v>
      </c>
      <c r="E27" s="8" t="s">
        <v>117</v>
      </c>
      <c r="F27" s="8" t="s">
        <v>207</v>
      </c>
      <c r="G27" s="8" t="s">
        <v>208</v>
      </c>
      <c r="H27" s="16">
        <v>18000</v>
      </c>
      <c r="I27" s="16">
        <v>18000</v>
      </c>
      <c r="J27" s="16"/>
      <c r="K27" s="16"/>
      <c r="L27" s="16">
        <v>18000</v>
      </c>
      <c r="M27" s="16"/>
      <c r="N27" s="16"/>
      <c r="O27" s="16"/>
      <c r="P27" s="22"/>
      <c r="Q27" s="16"/>
      <c r="R27" s="16"/>
      <c r="S27" s="16"/>
      <c r="T27" s="16"/>
      <c r="U27" s="16"/>
      <c r="V27" s="16"/>
      <c r="W27" s="16"/>
    </row>
    <row r="28" ht="29" customHeight="1" spans="1:23">
      <c r="A28" s="63" t="s">
        <v>56</v>
      </c>
      <c r="B28" s="8" t="s">
        <v>205</v>
      </c>
      <c r="C28" s="9" t="s">
        <v>206</v>
      </c>
      <c r="D28" s="8" t="s">
        <v>116</v>
      </c>
      <c r="E28" s="8" t="s">
        <v>117</v>
      </c>
      <c r="F28" s="8" t="s">
        <v>207</v>
      </c>
      <c r="G28" s="8" t="s">
        <v>208</v>
      </c>
      <c r="H28" s="16">
        <v>84600</v>
      </c>
      <c r="I28" s="16">
        <v>84600</v>
      </c>
      <c r="J28" s="16"/>
      <c r="K28" s="16"/>
      <c r="L28" s="16">
        <v>84600</v>
      </c>
      <c r="M28" s="16"/>
      <c r="N28" s="16"/>
      <c r="O28" s="16"/>
      <c r="P28" s="22"/>
      <c r="Q28" s="16"/>
      <c r="R28" s="16"/>
      <c r="S28" s="16"/>
      <c r="T28" s="16"/>
      <c r="U28" s="16"/>
      <c r="V28" s="16"/>
      <c r="W28" s="16"/>
    </row>
    <row r="29" ht="29" customHeight="1" spans="1:23">
      <c r="A29" s="63" t="s">
        <v>56</v>
      </c>
      <c r="B29" s="8" t="s">
        <v>209</v>
      </c>
      <c r="C29" s="9" t="s">
        <v>210</v>
      </c>
      <c r="D29" s="8" t="s">
        <v>108</v>
      </c>
      <c r="E29" s="8" t="s">
        <v>109</v>
      </c>
      <c r="F29" s="8" t="s">
        <v>211</v>
      </c>
      <c r="G29" s="8" t="s">
        <v>212</v>
      </c>
      <c r="H29" s="16">
        <v>213600</v>
      </c>
      <c r="I29" s="16">
        <v>213600</v>
      </c>
      <c r="J29" s="16"/>
      <c r="K29" s="16"/>
      <c r="L29" s="16">
        <v>213600</v>
      </c>
      <c r="M29" s="16"/>
      <c r="N29" s="16"/>
      <c r="O29" s="16"/>
      <c r="P29" s="22"/>
      <c r="Q29" s="16"/>
      <c r="R29" s="16"/>
      <c r="S29" s="16"/>
      <c r="T29" s="16"/>
      <c r="U29" s="16"/>
      <c r="V29" s="16"/>
      <c r="W29" s="16"/>
    </row>
    <row r="30" ht="29" customHeight="1" spans="1:23">
      <c r="A30" s="63" t="s">
        <v>56</v>
      </c>
      <c r="B30" s="8" t="s">
        <v>213</v>
      </c>
      <c r="C30" s="9" t="s">
        <v>214</v>
      </c>
      <c r="D30" s="8" t="s">
        <v>108</v>
      </c>
      <c r="E30" s="8" t="s">
        <v>109</v>
      </c>
      <c r="F30" s="8" t="s">
        <v>215</v>
      </c>
      <c r="G30" s="8" t="s">
        <v>214</v>
      </c>
      <c r="H30" s="16">
        <v>57511.92</v>
      </c>
      <c r="I30" s="16">
        <v>57511.92</v>
      </c>
      <c r="J30" s="16"/>
      <c r="K30" s="16"/>
      <c r="L30" s="16">
        <v>57511.92</v>
      </c>
      <c r="M30" s="16"/>
      <c r="N30" s="16"/>
      <c r="O30" s="16"/>
      <c r="P30" s="22"/>
      <c r="Q30" s="16"/>
      <c r="R30" s="16"/>
      <c r="S30" s="16"/>
      <c r="T30" s="16"/>
      <c r="U30" s="16"/>
      <c r="V30" s="16"/>
      <c r="W30" s="16"/>
    </row>
    <row r="31" ht="29" customHeight="1" spans="1:23">
      <c r="A31" s="63" t="s">
        <v>56</v>
      </c>
      <c r="B31" s="8" t="s">
        <v>213</v>
      </c>
      <c r="C31" s="9" t="s">
        <v>214</v>
      </c>
      <c r="D31" s="8" t="s">
        <v>116</v>
      </c>
      <c r="E31" s="8" t="s">
        <v>117</v>
      </c>
      <c r="F31" s="8" t="s">
        <v>215</v>
      </c>
      <c r="G31" s="8" t="s">
        <v>214</v>
      </c>
      <c r="H31" s="16">
        <v>35306.4</v>
      </c>
      <c r="I31" s="16">
        <v>35306.4</v>
      </c>
      <c r="J31" s="16"/>
      <c r="K31" s="16"/>
      <c r="L31" s="16">
        <v>35306.4</v>
      </c>
      <c r="M31" s="16"/>
      <c r="N31" s="16"/>
      <c r="O31" s="16"/>
      <c r="P31" s="22"/>
      <c r="Q31" s="16"/>
      <c r="R31" s="16"/>
      <c r="S31" s="16"/>
      <c r="T31" s="16"/>
      <c r="U31" s="16"/>
      <c r="V31" s="16"/>
      <c r="W31" s="16"/>
    </row>
    <row r="32" ht="29" customHeight="1" spans="1:23">
      <c r="A32" s="63" t="s">
        <v>56</v>
      </c>
      <c r="B32" s="8" t="s">
        <v>216</v>
      </c>
      <c r="C32" s="9" t="s">
        <v>217</v>
      </c>
      <c r="D32" s="8" t="s">
        <v>108</v>
      </c>
      <c r="E32" s="8" t="s">
        <v>109</v>
      </c>
      <c r="F32" s="8" t="s">
        <v>218</v>
      </c>
      <c r="G32" s="8" t="s">
        <v>219</v>
      </c>
      <c r="H32" s="16">
        <v>7200</v>
      </c>
      <c r="I32" s="16">
        <v>7200</v>
      </c>
      <c r="J32" s="16"/>
      <c r="K32" s="16"/>
      <c r="L32" s="16">
        <v>7200</v>
      </c>
      <c r="M32" s="16"/>
      <c r="N32" s="16"/>
      <c r="O32" s="16"/>
      <c r="P32" s="22"/>
      <c r="Q32" s="16"/>
      <c r="R32" s="16"/>
      <c r="S32" s="16"/>
      <c r="T32" s="16"/>
      <c r="U32" s="16"/>
      <c r="V32" s="16"/>
      <c r="W32" s="16"/>
    </row>
    <row r="33" ht="29" customHeight="1" spans="1:23">
      <c r="A33" s="63" t="s">
        <v>56</v>
      </c>
      <c r="B33" s="8" t="s">
        <v>220</v>
      </c>
      <c r="C33" s="9" t="s">
        <v>221</v>
      </c>
      <c r="D33" s="8" t="s">
        <v>108</v>
      </c>
      <c r="E33" s="8" t="s">
        <v>109</v>
      </c>
      <c r="F33" s="8" t="s">
        <v>218</v>
      </c>
      <c r="G33" s="8" t="s">
        <v>219</v>
      </c>
      <c r="H33" s="16">
        <v>110391</v>
      </c>
      <c r="I33" s="16">
        <v>110391</v>
      </c>
      <c r="J33" s="16"/>
      <c r="K33" s="16"/>
      <c r="L33" s="16">
        <v>110391</v>
      </c>
      <c r="M33" s="16"/>
      <c r="N33" s="16"/>
      <c r="O33" s="16"/>
      <c r="P33" s="22"/>
      <c r="Q33" s="16"/>
      <c r="R33" s="16"/>
      <c r="S33" s="16"/>
      <c r="T33" s="16"/>
      <c r="U33" s="16"/>
      <c r="V33" s="16"/>
      <c r="W33" s="16"/>
    </row>
    <row r="34" ht="29" customHeight="1" spans="1:23">
      <c r="A34" s="63" t="s">
        <v>56</v>
      </c>
      <c r="B34" s="8" t="s">
        <v>222</v>
      </c>
      <c r="C34" s="9" t="s">
        <v>223</v>
      </c>
      <c r="D34" s="8" t="s">
        <v>116</v>
      </c>
      <c r="E34" s="8" t="s">
        <v>117</v>
      </c>
      <c r="F34" s="8" t="s">
        <v>182</v>
      </c>
      <c r="G34" s="8" t="s">
        <v>183</v>
      </c>
      <c r="H34" s="16">
        <v>292392</v>
      </c>
      <c r="I34" s="16">
        <v>292392</v>
      </c>
      <c r="J34" s="16"/>
      <c r="K34" s="16"/>
      <c r="L34" s="16">
        <v>292392</v>
      </c>
      <c r="M34" s="16"/>
      <c r="N34" s="16"/>
      <c r="O34" s="16"/>
      <c r="P34" s="22"/>
      <c r="Q34" s="16"/>
      <c r="R34" s="16"/>
      <c r="S34" s="16"/>
      <c r="T34" s="16"/>
      <c r="U34" s="16"/>
      <c r="V34" s="16"/>
      <c r="W34" s="16"/>
    </row>
    <row r="35" ht="29" customHeight="1" spans="1:23">
      <c r="A35" s="63" t="s">
        <v>56</v>
      </c>
      <c r="B35" s="8" t="s">
        <v>224</v>
      </c>
      <c r="C35" s="9" t="s">
        <v>225</v>
      </c>
      <c r="D35" s="8" t="s">
        <v>116</v>
      </c>
      <c r="E35" s="8" t="s">
        <v>117</v>
      </c>
      <c r="F35" s="8" t="s">
        <v>182</v>
      </c>
      <c r="G35" s="8" t="s">
        <v>183</v>
      </c>
      <c r="H35" s="16">
        <v>156060</v>
      </c>
      <c r="I35" s="16">
        <v>156060</v>
      </c>
      <c r="J35" s="16"/>
      <c r="K35" s="16"/>
      <c r="L35" s="16">
        <v>156060</v>
      </c>
      <c r="M35" s="16"/>
      <c r="N35" s="16"/>
      <c r="O35" s="16"/>
      <c r="P35" s="22"/>
      <c r="Q35" s="16"/>
      <c r="R35" s="16"/>
      <c r="S35" s="16"/>
      <c r="T35" s="16"/>
      <c r="U35" s="16"/>
      <c r="V35" s="16"/>
      <c r="W35" s="16"/>
    </row>
    <row r="36" ht="29" customHeight="1" spans="1:23">
      <c r="A36" s="63" t="s">
        <v>56</v>
      </c>
      <c r="B36" s="8" t="s">
        <v>226</v>
      </c>
      <c r="C36" s="9" t="s">
        <v>227</v>
      </c>
      <c r="D36" s="8" t="s">
        <v>116</v>
      </c>
      <c r="E36" s="8" t="s">
        <v>117</v>
      </c>
      <c r="F36" s="8" t="s">
        <v>218</v>
      </c>
      <c r="G36" s="8" t="s">
        <v>219</v>
      </c>
      <c r="H36" s="16">
        <v>59684</v>
      </c>
      <c r="I36" s="16">
        <v>59684</v>
      </c>
      <c r="J36" s="16"/>
      <c r="K36" s="16"/>
      <c r="L36" s="16">
        <v>59684</v>
      </c>
      <c r="M36" s="16"/>
      <c r="N36" s="16"/>
      <c r="O36" s="16"/>
      <c r="P36" s="22"/>
      <c r="Q36" s="16"/>
      <c r="R36" s="16"/>
      <c r="S36" s="16"/>
      <c r="T36" s="16"/>
      <c r="U36" s="16"/>
      <c r="V36" s="16"/>
      <c r="W36" s="16"/>
    </row>
    <row r="37" ht="29" customHeight="1" spans="1:23">
      <c r="A37" s="63" t="s">
        <v>56</v>
      </c>
      <c r="B37" s="8" t="s">
        <v>228</v>
      </c>
      <c r="C37" s="9" t="s">
        <v>229</v>
      </c>
      <c r="D37" s="8" t="s">
        <v>116</v>
      </c>
      <c r="E37" s="8" t="s">
        <v>117</v>
      </c>
      <c r="F37" s="8" t="s">
        <v>218</v>
      </c>
      <c r="G37" s="8" t="s">
        <v>219</v>
      </c>
      <c r="H37" s="16">
        <v>5400</v>
      </c>
      <c r="I37" s="16">
        <v>5400</v>
      </c>
      <c r="J37" s="16"/>
      <c r="K37" s="16"/>
      <c r="L37" s="16">
        <v>5400</v>
      </c>
      <c r="M37" s="16"/>
      <c r="N37" s="16"/>
      <c r="O37" s="16"/>
      <c r="P37" s="22"/>
      <c r="Q37" s="16"/>
      <c r="R37" s="16"/>
      <c r="S37" s="16"/>
      <c r="T37" s="16"/>
      <c r="U37" s="16"/>
      <c r="V37" s="16"/>
      <c r="W37" s="16"/>
    </row>
    <row r="38" ht="29" customHeight="1" spans="1:23">
      <c r="A38" s="63" t="s">
        <v>56</v>
      </c>
      <c r="B38" s="8" t="s">
        <v>230</v>
      </c>
      <c r="C38" s="9" t="s">
        <v>153</v>
      </c>
      <c r="D38" s="8" t="s">
        <v>108</v>
      </c>
      <c r="E38" s="8" t="s">
        <v>109</v>
      </c>
      <c r="F38" s="8" t="s">
        <v>231</v>
      </c>
      <c r="G38" s="8" t="s">
        <v>153</v>
      </c>
      <c r="H38" s="16">
        <v>27900</v>
      </c>
      <c r="I38" s="16">
        <v>27900</v>
      </c>
      <c r="J38" s="16"/>
      <c r="K38" s="16"/>
      <c r="L38" s="16">
        <v>27900</v>
      </c>
      <c r="M38" s="16"/>
      <c r="N38" s="16"/>
      <c r="O38" s="16"/>
      <c r="P38" s="22"/>
      <c r="Q38" s="16"/>
      <c r="R38" s="16"/>
      <c r="S38" s="16"/>
      <c r="T38" s="16"/>
      <c r="U38" s="16"/>
      <c r="V38" s="16"/>
      <c r="W38" s="16"/>
    </row>
    <row r="39" ht="29" customHeight="1" spans="1:23">
      <c r="A39" s="63" t="s">
        <v>56</v>
      </c>
      <c r="B39" s="8" t="s">
        <v>232</v>
      </c>
      <c r="C39" s="9" t="s">
        <v>233</v>
      </c>
      <c r="D39" s="8" t="s">
        <v>108</v>
      </c>
      <c r="E39" s="8" t="s">
        <v>109</v>
      </c>
      <c r="F39" s="8" t="s">
        <v>218</v>
      </c>
      <c r="G39" s="8" t="s">
        <v>219</v>
      </c>
      <c r="H39" s="16">
        <v>440472</v>
      </c>
      <c r="I39" s="16">
        <v>440472</v>
      </c>
      <c r="J39" s="16"/>
      <c r="K39" s="16"/>
      <c r="L39" s="16">
        <v>440472</v>
      </c>
      <c r="M39" s="16"/>
      <c r="N39" s="16"/>
      <c r="O39" s="16"/>
      <c r="P39" s="22"/>
      <c r="Q39" s="16"/>
      <c r="R39" s="16"/>
      <c r="S39" s="16"/>
      <c r="T39" s="16"/>
      <c r="U39" s="16"/>
      <c r="V39" s="16"/>
      <c r="W39" s="16"/>
    </row>
    <row r="40" ht="29" customHeight="1" spans="1:23">
      <c r="A40" s="63" t="s">
        <v>56</v>
      </c>
      <c r="B40" s="8" t="s">
        <v>234</v>
      </c>
      <c r="C40" s="9" t="s">
        <v>235</v>
      </c>
      <c r="D40" s="8" t="s">
        <v>108</v>
      </c>
      <c r="E40" s="8" t="s">
        <v>109</v>
      </c>
      <c r="F40" s="8" t="s">
        <v>236</v>
      </c>
      <c r="G40" s="8" t="s">
        <v>237</v>
      </c>
      <c r="H40" s="16">
        <v>57511.92</v>
      </c>
      <c r="I40" s="16">
        <v>57511.92</v>
      </c>
      <c r="J40" s="16"/>
      <c r="K40" s="16"/>
      <c r="L40" s="16">
        <v>57511.92</v>
      </c>
      <c r="M40" s="16"/>
      <c r="N40" s="16"/>
      <c r="O40" s="16"/>
      <c r="P40" s="22"/>
      <c r="Q40" s="16"/>
      <c r="R40" s="16"/>
      <c r="S40" s="16"/>
      <c r="T40" s="16"/>
      <c r="U40" s="16"/>
      <c r="V40" s="16"/>
      <c r="W40" s="16"/>
    </row>
    <row r="41" ht="29" customHeight="1" spans="1:23">
      <c r="A41" s="63" t="s">
        <v>56</v>
      </c>
      <c r="B41" s="8" t="s">
        <v>234</v>
      </c>
      <c r="C41" s="9" t="s">
        <v>235</v>
      </c>
      <c r="D41" s="8" t="s">
        <v>116</v>
      </c>
      <c r="E41" s="8" t="s">
        <v>117</v>
      </c>
      <c r="F41" s="8" t="s">
        <v>236</v>
      </c>
      <c r="G41" s="8" t="s">
        <v>237</v>
      </c>
      <c r="H41" s="16">
        <v>35306.4</v>
      </c>
      <c r="I41" s="16">
        <v>35306.4</v>
      </c>
      <c r="J41" s="16"/>
      <c r="K41" s="16"/>
      <c r="L41" s="16">
        <v>35306.4</v>
      </c>
      <c r="M41" s="16"/>
      <c r="N41" s="16"/>
      <c r="O41" s="16"/>
      <c r="P41" s="22"/>
      <c r="Q41" s="16"/>
      <c r="R41" s="16"/>
      <c r="S41" s="16"/>
      <c r="T41" s="16"/>
      <c r="U41" s="16"/>
      <c r="V41" s="16"/>
      <c r="W41" s="16"/>
    </row>
    <row r="42" ht="29" customHeight="1" spans="1:23">
      <c r="A42" s="63" t="s">
        <v>56</v>
      </c>
      <c r="B42" s="8" t="s">
        <v>238</v>
      </c>
      <c r="C42" s="9" t="s">
        <v>239</v>
      </c>
      <c r="D42" s="8" t="s">
        <v>76</v>
      </c>
      <c r="E42" s="8" t="s">
        <v>77</v>
      </c>
      <c r="F42" s="8" t="s">
        <v>236</v>
      </c>
      <c r="G42" s="8" t="s">
        <v>237</v>
      </c>
      <c r="H42" s="16">
        <v>2400</v>
      </c>
      <c r="I42" s="16">
        <v>2400</v>
      </c>
      <c r="J42" s="16"/>
      <c r="K42" s="16"/>
      <c r="L42" s="16">
        <v>2400</v>
      </c>
      <c r="M42" s="16"/>
      <c r="N42" s="16"/>
      <c r="O42" s="16"/>
      <c r="P42" s="22"/>
      <c r="Q42" s="16"/>
      <c r="R42" s="16"/>
      <c r="S42" s="16"/>
      <c r="T42" s="16"/>
      <c r="U42" s="16"/>
      <c r="V42" s="16"/>
      <c r="W42" s="16"/>
    </row>
    <row r="43" ht="29" customHeight="1" spans="1:23">
      <c r="A43" s="63" t="s">
        <v>56</v>
      </c>
      <c r="B43" s="8" t="s">
        <v>240</v>
      </c>
      <c r="C43" s="9" t="s">
        <v>241</v>
      </c>
      <c r="D43" s="8" t="s">
        <v>108</v>
      </c>
      <c r="E43" s="8" t="s">
        <v>109</v>
      </c>
      <c r="F43" s="8" t="s">
        <v>242</v>
      </c>
      <c r="G43" s="8" t="s">
        <v>243</v>
      </c>
      <c r="H43" s="16">
        <v>367200</v>
      </c>
      <c r="I43" s="16">
        <v>367200</v>
      </c>
      <c r="J43" s="16"/>
      <c r="K43" s="16"/>
      <c r="L43" s="16">
        <v>367200</v>
      </c>
      <c r="M43" s="16"/>
      <c r="N43" s="16"/>
      <c r="O43" s="16"/>
      <c r="P43" s="22"/>
      <c r="Q43" s="16"/>
      <c r="R43" s="16"/>
      <c r="S43" s="16"/>
      <c r="T43" s="16"/>
      <c r="U43" s="16"/>
      <c r="V43" s="16"/>
      <c r="W43" s="16"/>
    </row>
    <row r="44" ht="29" customHeight="1" spans="1:23">
      <c r="A44" s="63" t="s">
        <v>56</v>
      </c>
      <c r="B44" s="8" t="s">
        <v>240</v>
      </c>
      <c r="C44" s="9" t="s">
        <v>241</v>
      </c>
      <c r="D44" s="8" t="s">
        <v>112</v>
      </c>
      <c r="E44" s="8" t="s">
        <v>113</v>
      </c>
      <c r="F44" s="8" t="s">
        <v>242</v>
      </c>
      <c r="G44" s="8" t="s">
        <v>243</v>
      </c>
      <c r="H44" s="16">
        <v>1545600</v>
      </c>
      <c r="I44" s="16">
        <v>1545600</v>
      </c>
      <c r="J44" s="16"/>
      <c r="K44" s="16"/>
      <c r="L44" s="16">
        <v>1545600</v>
      </c>
      <c r="M44" s="16"/>
      <c r="N44" s="16"/>
      <c r="O44" s="16"/>
      <c r="P44" s="22"/>
      <c r="Q44" s="16"/>
      <c r="R44" s="16"/>
      <c r="S44" s="16"/>
      <c r="T44" s="16"/>
      <c r="U44" s="16"/>
      <c r="V44" s="16"/>
      <c r="W44" s="16"/>
    </row>
    <row r="45" ht="29" customHeight="1" spans="1:23">
      <c r="A45" s="63" t="s">
        <v>56</v>
      </c>
      <c r="B45" s="8" t="s">
        <v>240</v>
      </c>
      <c r="C45" s="9" t="s">
        <v>241</v>
      </c>
      <c r="D45" s="8" t="s">
        <v>114</v>
      </c>
      <c r="E45" s="8" t="s">
        <v>115</v>
      </c>
      <c r="F45" s="8" t="s">
        <v>242</v>
      </c>
      <c r="G45" s="8" t="s">
        <v>243</v>
      </c>
      <c r="H45" s="16">
        <v>470400</v>
      </c>
      <c r="I45" s="16">
        <v>470400</v>
      </c>
      <c r="J45" s="16"/>
      <c r="K45" s="16"/>
      <c r="L45" s="16">
        <v>470400</v>
      </c>
      <c r="M45" s="16"/>
      <c r="N45" s="16"/>
      <c r="O45" s="16"/>
      <c r="P45" s="22"/>
      <c r="Q45" s="16"/>
      <c r="R45" s="16"/>
      <c r="S45" s="16"/>
      <c r="T45" s="16"/>
      <c r="U45" s="16"/>
      <c r="V45" s="16"/>
      <c r="W45" s="16"/>
    </row>
    <row r="46" ht="29" customHeight="1" spans="1:23">
      <c r="A46" s="63" t="s">
        <v>56</v>
      </c>
      <c r="B46" s="8" t="s">
        <v>244</v>
      </c>
      <c r="C46" s="9" t="s">
        <v>245</v>
      </c>
      <c r="D46" s="8" t="s">
        <v>116</v>
      </c>
      <c r="E46" s="8" t="s">
        <v>117</v>
      </c>
      <c r="F46" s="8" t="s">
        <v>182</v>
      </c>
      <c r="G46" s="8" t="s">
        <v>183</v>
      </c>
      <c r="H46" s="16">
        <v>324000</v>
      </c>
      <c r="I46" s="16">
        <v>324000</v>
      </c>
      <c r="J46" s="16"/>
      <c r="K46" s="16"/>
      <c r="L46" s="16">
        <v>324000</v>
      </c>
      <c r="M46" s="16"/>
      <c r="N46" s="16"/>
      <c r="O46" s="16"/>
      <c r="P46" s="22"/>
      <c r="Q46" s="16"/>
      <c r="R46" s="16"/>
      <c r="S46" s="16"/>
      <c r="T46" s="16"/>
      <c r="U46" s="16"/>
      <c r="V46" s="16"/>
      <c r="W46" s="16"/>
    </row>
    <row r="47" ht="29" customHeight="1" spans="1:23">
      <c r="A47" s="11" t="s">
        <v>32</v>
      </c>
      <c r="B47" s="11"/>
      <c r="C47" s="11"/>
      <c r="D47" s="11"/>
      <c r="E47" s="11"/>
      <c r="F47" s="11"/>
      <c r="G47" s="11"/>
      <c r="H47" s="16">
        <v>10471986.14</v>
      </c>
      <c r="I47" s="16">
        <v>10471986.14</v>
      </c>
      <c r="J47" s="16"/>
      <c r="K47" s="16"/>
      <c r="L47" s="16">
        <v>10471986.14</v>
      </c>
      <c r="M47" s="16"/>
      <c r="N47" s="16"/>
      <c r="O47" s="16"/>
      <c r="P47" s="16"/>
      <c r="Q47" s="16"/>
      <c r="R47" s="16"/>
      <c r="S47" s="16"/>
      <c r="T47" s="16"/>
      <c r="U47" s="16"/>
      <c r="V47" s="16"/>
      <c r="W47" s="16"/>
    </row>
  </sheetData>
  <mergeCells count="30">
    <mergeCell ref="A2:W2"/>
    <mergeCell ref="A3:G3"/>
    <mergeCell ref="I4:W4"/>
    <mergeCell ref="I5:M5"/>
    <mergeCell ref="N5:P5"/>
    <mergeCell ref="R5:W5"/>
    <mergeCell ref="A47:G47"/>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196527777777778" right="0.196527777777778" top="0.196527777777778" bottom="0.196527777777778" header="0" footer="0"/>
  <pageSetup paperSize="9" scale="62" fitToHeight="0"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8"/>
  <sheetViews>
    <sheetView showZeros="0" workbookViewId="0">
      <selection activeCell="R15" sqref="R15"/>
    </sheetView>
  </sheetViews>
  <sheetFormatPr defaultColWidth="8.85" defaultRowHeight="15" customHeight="1"/>
  <cols>
    <col min="1" max="1" width="12.125" customWidth="1"/>
    <col min="2" max="2" width="10.125" customWidth="1"/>
    <col min="3" max="3" width="20" customWidth="1"/>
    <col min="4" max="4" width="9.25" customWidth="1"/>
    <col min="5" max="5" width="7.25" customWidth="1"/>
    <col min="6" max="6" width="14.125" customWidth="1"/>
    <col min="7" max="7" width="6.125" customWidth="1"/>
    <col min="8" max="8" width="7.5" customWidth="1"/>
    <col min="9" max="10" width="11.25" customWidth="1"/>
    <col min="11" max="12" width="12.875" customWidth="1"/>
    <col min="13" max="17" width="5.75" customWidth="1"/>
    <col min="18" max="18" width="4.125" customWidth="1"/>
    <col min="19" max="19" width="3.625" customWidth="1"/>
    <col min="20" max="20" width="6.125" customWidth="1"/>
    <col min="21" max="21" width="4.875" customWidth="1"/>
    <col min="22" max="22" width="5.875" customWidth="1"/>
    <col min="23" max="23" width="8.875" customWidth="1"/>
  </cols>
  <sheetData>
    <row r="1" ht="18.75" customHeight="1" spans="1:23">
      <c r="A1" s="1"/>
      <c r="B1" s="1"/>
      <c r="C1" s="1"/>
      <c r="D1" s="1"/>
      <c r="E1" s="1"/>
      <c r="F1" s="1"/>
      <c r="G1" s="1"/>
      <c r="H1" s="1"/>
      <c r="I1" s="1"/>
      <c r="J1" s="1"/>
      <c r="K1" s="1"/>
      <c r="L1" s="1"/>
      <c r="M1" s="1"/>
      <c r="N1" s="2"/>
      <c r="O1" s="2"/>
      <c r="P1" s="2"/>
      <c r="Q1" s="2"/>
      <c r="R1" s="2"/>
      <c r="S1" s="2"/>
      <c r="T1" s="2"/>
      <c r="U1" s="2"/>
      <c r="V1" s="2"/>
      <c r="W1" s="2" t="s">
        <v>246</v>
      </c>
    </row>
    <row r="2" ht="34.5" spans="1:23">
      <c r="A2" s="3" t="s">
        <v>247</v>
      </c>
      <c r="B2" s="3"/>
      <c r="C2" s="3"/>
      <c r="D2" s="3"/>
      <c r="E2" s="3"/>
      <c r="F2" s="3"/>
      <c r="G2" s="3"/>
      <c r="H2" s="3"/>
      <c r="I2" s="3"/>
      <c r="J2" s="3"/>
      <c r="K2" s="3"/>
      <c r="L2" s="3"/>
      <c r="M2" s="3"/>
      <c r="N2" s="58"/>
      <c r="O2" s="58"/>
      <c r="P2" s="58"/>
      <c r="Q2" s="58"/>
      <c r="R2" s="58"/>
      <c r="S2" s="58"/>
      <c r="T2" s="58"/>
      <c r="U2" s="58"/>
      <c r="V2" s="58"/>
      <c r="W2" s="58"/>
    </row>
    <row r="3" ht="18.75" customHeight="1" spans="1:23">
      <c r="A3" s="4" t="str">
        <f>"单位名称："&amp;"玉溪市红塔区应急管理局"</f>
        <v>单位名称：玉溪市红塔区应急管理局</v>
      </c>
      <c r="B3" s="4"/>
      <c r="C3" s="4"/>
      <c r="D3" s="4"/>
      <c r="E3" s="4"/>
      <c r="F3" s="4"/>
      <c r="G3" s="4"/>
      <c r="H3" s="4"/>
      <c r="I3" s="59"/>
      <c r="J3" s="59"/>
      <c r="K3" s="59"/>
      <c r="L3" s="59"/>
      <c r="M3" s="59"/>
      <c r="N3" s="5"/>
      <c r="O3" s="5"/>
      <c r="P3" s="5"/>
      <c r="Q3" s="5"/>
      <c r="R3" s="5"/>
      <c r="S3" s="5"/>
      <c r="T3" s="5"/>
      <c r="U3" s="5"/>
      <c r="V3" s="5"/>
      <c r="W3" s="5" t="s">
        <v>29</v>
      </c>
    </row>
    <row r="4" ht="18.75" customHeight="1" spans="1:23">
      <c r="A4" s="12" t="s">
        <v>248</v>
      </c>
      <c r="B4" s="12" t="s">
        <v>159</v>
      </c>
      <c r="C4" s="12" t="s">
        <v>160</v>
      </c>
      <c r="D4" s="12" t="s">
        <v>249</v>
      </c>
      <c r="E4" s="12" t="s">
        <v>161</v>
      </c>
      <c r="F4" s="12" t="s">
        <v>162</v>
      </c>
      <c r="G4" s="12" t="s">
        <v>250</v>
      </c>
      <c r="H4" s="12" t="s">
        <v>164</v>
      </c>
      <c r="I4" s="50" t="s">
        <v>32</v>
      </c>
      <c r="J4" s="50" t="s">
        <v>251</v>
      </c>
      <c r="K4" s="12"/>
      <c r="L4" s="12"/>
      <c r="M4" s="12"/>
      <c r="N4" s="12" t="s">
        <v>166</v>
      </c>
      <c r="O4" s="12"/>
      <c r="P4" s="12"/>
      <c r="Q4" s="12" t="s">
        <v>38</v>
      </c>
      <c r="R4" s="12" t="s">
        <v>63</v>
      </c>
      <c r="S4" s="12"/>
      <c r="T4" s="12"/>
      <c r="U4" s="12"/>
      <c r="V4" s="12"/>
      <c r="W4" s="12"/>
    </row>
    <row r="5" ht="18.75" customHeight="1" spans="1:23">
      <c r="A5" s="12"/>
      <c r="B5" s="12"/>
      <c r="C5" s="12"/>
      <c r="D5" s="12"/>
      <c r="E5" s="12"/>
      <c r="F5" s="12"/>
      <c r="G5" s="12"/>
      <c r="H5" s="12"/>
      <c r="I5" s="50" t="s">
        <v>167</v>
      </c>
      <c r="J5" s="50"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50"/>
      <c r="J6" s="50"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50"/>
      <c r="J7" s="50" t="s">
        <v>34</v>
      </c>
      <c r="K7" s="12" t="s">
        <v>252</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s="33" customFormat="1" ht="33" customHeight="1" spans="1:23">
      <c r="A9" s="9"/>
      <c r="B9" s="9"/>
      <c r="C9" s="9" t="s">
        <v>253</v>
      </c>
      <c r="D9" s="9"/>
      <c r="E9" s="9"/>
      <c r="F9" s="9"/>
      <c r="G9" s="9"/>
      <c r="H9" s="9"/>
      <c r="I9" s="60">
        <v>20000</v>
      </c>
      <c r="J9" s="60"/>
      <c r="K9" s="60"/>
      <c r="L9" s="60">
        <v>20000</v>
      </c>
      <c r="M9" s="60"/>
      <c r="N9" s="60"/>
      <c r="O9" s="60"/>
      <c r="P9" s="60"/>
      <c r="Q9" s="60"/>
      <c r="R9" s="60"/>
      <c r="S9" s="60"/>
      <c r="T9" s="60"/>
      <c r="U9" s="60"/>
      <c r="V9" s="60"/>
      <c r="W9" s="60"/>
    </row>
    <row r="10" s="33" customFormat="1" ht="33" customHeight="1" spans="1:23">
      <c r="A10" s="9" t="s">
        <v>254</v>
      </c>
      <c r="B10" s="9" t="s">
        <v>255</v>
      </c>
      <c r="C10" s="9" t="s">
        <v>253</v>
      </c>
      <c r="D10" s="9" t="s">
        <v>56</v>
      </c>
      <c r="E10" s="9" t="s">
        <v>96</v>
      </c>
      <c r="F10" s="9" t="s">
        <v>97</v>
      </c>
      <c r="G10" s="9" t="s">
        <v>207</v>
      </c>
      <c r="H10" s="9" t="s">
        <v>208</v>
      </c>
      <c r="I10" s="60">
        <v>20000</v>
      </c>
      <c r="J10" s="60"/>
      <c r="K10" s="60"/>
      <c r="L10" s="60">
        <v>20000</v>
      </c>
      <c r="M10" s="60"/>
      <c r="N10" s="60"/>
      <c r="O10" s="60"/>
      <c r="P10" s="60"/>
      <c r="Q10" s="60"/>
      <c r="R10" s="60"/>
      <c r="S10" s="60"/>
      <c r="T10" s="60"/>
      <c r="U10" s="60"/>
      <c r="V10" s="60"/>
      <c r="W10" s="60"/>
    </row>
    <row r="11" s="33" customFormat="1" ht="33" customHeight="1" spans="1:23">
      <c r="A11" s="37"/>
      <c r="B11" s="37"/>
      <c r="C11" s="9" t="s">
        <v>256</v>
      </c>
      <c r="D11" s="37"/>
      <c r="E11" s="37"/>
      <c r="F11" s="37"/>
      <c r="G11" s="37"/>
      <c r="H11" s="37"/>
      <c r="I11" s="60">
        <v>600000</v>
      </c>
      <c r="J11" s="60">
        <v>600000</v>
      </c>
      <c r="K11" s="60">
        <v>600000</v>
      </c>
      <c r="L11" s="60"/>
      <c r="M11" s="60"/>
      <c r="N11" s="60"/>
      <c r="O11" s="60"/>
      <c r="P11" s="37"/>
      <c r="Q11" s="60"/>
      <c r="R11" s="60"/>
      <c r="S11" s="60"/>
      <c r="T11" s="60"/>
      <c r="U11" s="60"/>
      <c r="V11" s="60"/>
      <c r="W11" s="60"/>
    </row>
    <row r="12" s="33" customFormat="1" ht="33" customHeight="1" spans="1:23">
      <c r="A12" s="9" t="s">
        <v>254</v>
      </c>
      <c r="B12" s="9" t="s">
        <v>257</v>
      </c>
      <c r="C12" s="9" t="s">
        <v>256</v>
      </c>
      <c r="D12" s="9" t="s">
        <v>56</v>
      </c>
      <c r="E12" s="9" t="s">
        <v>112</v>
      </c>
      <c r="F12" s="9" t="s">
        <v>113</v>
      </c>
      <c r="G12" s="9" t="s">
        <v>207</v>
      </c>
      <c r="H12" s="9" t="s">
        <v>208</v>
      </c>
      <c r="I12" s="60">
        <v>600000</v>
      </c>
      <c r="J12" s="60">
        <v>600000</v>
      </c>
      <c r="K12" s="60">
        <v>600000</v>
      </c>
      <c r="L12" s="60"/>
      <c r="M12" s="60"/>
      <c r="N12" s="60"/>
      <c r="O12" s="60"/>
      <c r="P12" s="37"/>
      <c r="Q12" s="60"/>
      <c r="R12" s="60"/>
      <c r="S12" s="60"/>
      <c r="T12" s="60"/>
      <c r="U12" s="60"/>
      <c r="V12" s="60"/>
      <c r="W12" s="60"/>
    </row>
    <row r="13" s="33" customFormat="1" ht="33" customHeight="1" spans="1:23">
      <c r="A13" s="37"/>
      <c r="B13" s="37"/>
      <c r="C13" s="9" t="s">
        <v>258</v>
      </c>
      <c r="D13" s="37"/>
      <c r="E13" s="37"/>
      <c r="F13" s="37"/>
      <c r="G13" s="37"/>
      <c r="H13" s="37"/>
      <c r="I13" s="60">
        <v>299000</v>
      </c>
      <c r="J13" s="60">
        <v>299000</v>
      </c>
      <c r="K13" s="60">
        <v>299000</v>
      </c>
      <c r="L13" s="60"/>
      <c r="M13" s="60"/>
      <c r="N13" s="60"/>
      <c r="O13" s="60"/>
      <c r="P13" s="37"/>
      <c r="Q13" s="60"/>
      <c r="R13" s="60"/>
      <c r="S13" s="60"/>
      <c r="T13" s="60"/>
      <c r="U13" s="60"/>
      <c r="V13" s="60"/>
      <c r="W13" s="60"/>
    </row>
    <row r="14" s="33" customFormat="1" ht="33" customHeight="1" spans="1:23">
      <c r="A14" s="9" t="s">
        <v>259</v>
      </c>
      <c r="B14" s="9" t="s">
        <v>260</v>
      </c>
      <c r="C14" s="9" t="s">
        <v>258</v>
      </c>
      <c r="D14" s="9" t="s">
        <v>56</v>
      </c>
      <c r="E14" s="9" t="s">
        <v>108</v>
      </c>
      <c r="F14" s="9" t="s">
        <v>109</v>
      </c>
      <c r="G14" s="9" t="s">
        <v>261</v>
      </c>
      <c r="H14" s="9" t="s">
        <v>262</v>
      </c>
      <c r="I14" s="60">
        <v>299000</v>
      </c>
      <c r="J14" s="60">
        <v>299000</v>
      </c>
      <c r="K14" s="60">
        <v>299000</v>
      </c>
      <c r="L14" s="60"/>
      <c r="M14" s="60"/>
      <c r="N14" s="60"/>
      <c r="O14" s="60"/>
      <c r="P14" s="37"/>
      <c r="Q14" s="60"/>
      <c r="R14" s="60"/>
      <c r="S14" s="60"/>
      <c r="T14" s="60"/>
      <c r="U14" s="60"/>
      <c r="V14" s="60"/>
      <c r="W14" s="60"/>
    </row>
    <row r="15" s="33" customFormat="1" ht="33" customHeight="1" spans="1:23">
      <c r="A15" s="37"/>
      <c r="B15" s="37"/>
      <c r="C15" s="9" t="s">
        <v>263</v>
      </c>
      <c r="D15" s="37"/>
      <c r="E15" s="37"/>
      <c r="F15" s="37"/>
      <c r="G15" s="37"/>
      <c r="H15" s="37"/>
      <c r="I15" s="60">
        <v>20000</v>
      </c>
      <c r="J15" s="60"/>
      <c r="K15" s="60"/>
      <c r="L15" s="60">
        <v>20000</v>
      </c>
      <c r="M15" s="60"/>
      <c r="N15" s="60"/>
      <c r="O15" s="60"/>
      <c r="P15" s="37"/>
      <c r="Q15" s="60"/>
      <c r="R15" s="60"/>
      <c r="S15" s="60"/>
      <c r="T15" s="60"/>
      <c r="U15" s="60"/>
      <c r="V15" s="60"/>
      <c r="W15" s="60"/>
    </row>
    <row r="16" s="33" customFormat="1" ht="33" customHeight="1" spans="1:23">
      <c r="A16" s="9" t="s">
        <v>259</v>
      </c>
      <c r="B16" s="9" t="s">
        <v>264</v>
      </c>
      <c r="C16" s="9" t="s">
        <v>263</v>
      </c>
      <c r="D16" s="9" t="s">
        <v>56</v>
      </c>
      <c r="E16" s="9" t="s">
        <v>96</v>
      </c>
      <c r="F16" s="9" t="s">
        <v>97</v>
      </c>
      <c r="G16" s="9" t="s">
        <v>265</v>
      </c>
      <c r="H16" s="9" t="s">
        <v>266</v>
      </c>
      <c r="I16" s="60">
        <v>20000</v>
      </c>
      <c r="J16" s="60"/>
      <c r="K16" s="60"/>
      <c r="L16" s="60">
        <v>20000</v>
      </c>
      <c r="M16" s="60"/>
      <c r="N16" s="60"/>
      <c r="O16" s="60"/>
      <c r="P16" s="37"/>
      <c r="Q16" s="60"/>
      <c r="R16" s="60"/>
      <c r="S16" s="60"/>
      <c r="T16" s="60"/>
      <c r="U16" s="60"/>
      <c r="V16" s="60"/>
      <c r="W16" s="60"/>
    </row>
    <row r="17" s="33" customFormat="1" ht="33" customHeight="1" spans="1:23">
      <c r="A17" s="37"/>
      <c r="B17" s="37"/>
      <c r="C17" s="9" t="s">
        <v>267</v>
      </c>
      <c r="D17" s="37"/>
      <c r="E17" s="37"/>
      <c r="F17" s="37"/>
      <c r="G17" s="37"/>
      <c r="H17" s="37"/>
      <c r="I17" s="60">
        <v>50000</v>
      </c>
      <c r="J17" s="60">
        <v>50000</v>
      </c>
      <c r="K17" s="60">
        <v>50000</v>
      </c>
      <c r="L17" s="60"/>
      <c r="M17" s="60"/>
      <c r="N17" s="60"/>
      <c r="O17" s="60"/>
      <c r="P17" s="37"/>
      <c r="Q17" s="60"/>
      <c r="R17" s="60"/>
      <c r="S17" s="60"/>
      <c r="T17" s="60"/>
      <c r="U17" s="60"/>
      <c r="V17" s="60"/>
      <c r="W17" s="60"/>
    </row>
    <row r="18" s="33" customFormat="1" ht="33" customHeight="1" spans="1:23">
      <c r="A18" s="9" t="s">
        <v>254</v>
      </c>
      <c r="B18" s="9" t="s">
        <v>268</v>
      </c>
      <c r="C18" s="9" t="s">
        <v>267</v>
      </c>
      <c r="D18" s="9" t="s">
        <v>56</v>
      </c>
      <c r="E18" s="9" t="s">
        <v>110</v>
      </c>
      <c r="F18" s="9" t="s">
        <v>111</v>
      </c>
      <c r="G18" s="9" t="s">
        <v>207</v>
      </c>
      <c r="H18" s="9" t="s">
        <v>208</v>
      </c>
      <c r="I18" s="60">
        <v>50000</v>
      </c>
      <c r="J18" s="60">
        <v>50000</v>
      </c>
      <c r="K18" s="60">
        <v>50000</v>
      </c>
      <c r="L18" s="60"/>
      <c r="M18" s="60"/>
      <c r="N18" s="60"/>
      <c r="O18" s="60"/>
      <c r="P18" s="37"/>
      <c r="Q18" s="60"/>
      <c r="R18" s="60"/>
      <c r="S18" s="60"/>
      <c r="T18" s="60"/>
      <c r="U18" s="60"/>
      <c r="V18" s="60"/>
      <c r="W18" s="60"/>
    </row>
    <row r="19" s="33" customFormat="1" ht="33" customHeight="1" spans="1:23">
      <c r="A19" s="37"/>
      <c r="B19" s="37"/>
      <c r="C19" s="9" t="s">
        <v>269</v>
      </c>
      <c r="D19" s="37"/>
      <c r="E19" s="37"/>
      <c r="F19" s="37"/>
      <c r="G19" s="37"/>
      <c r="H19" s="37"/>
      <c r="I19" s="60">
        <v>30000</v>
      </c>
      <c r="J19" s="60">
        <v>30000</v>
      </c>
      <c r="K19" s="60">
        <v>30000</v>
      </c>
      <c r="L19" s="60"/>
      <c r="M19" s="60"/>
      <c r="N19" s="60"/>
      <c r="O19" s="60"/>
      <c r="P19" s="37"/>
      <c r="Q19" s="60"/>
      <c r="R19" s="60"/>
      <c r="S19" s="60"/>
      <c r="T19" s="60"/>
      <c r="U19" s="60"/>
      <c r="V19" s="60"/>
      <c r="W19" s="60"/>
    </row>
    <row r="20" s="33" customFormat="1" ht="33" customHeight="1" spans="1:23">
      <c r="A20" s="9" t="s">
        <v>254</v>
      </c>
      <c r="B20" s="9" t="s">
        <v>270</v>
      </c>
      <c r="C20" s="9" t="s">
        <v>269</v>
      </c>
      <c r="D20" s="9" t="s">
        <v>56</v>
      </c>
      <c r="E20" s="9" t="s">
        <v>112</v>
      </c>
      <c r="F20" s="9" t="s">
        <v>113</v>
      </c>
      <c r="G20" s="9" t="s">
        <v>261</v>
      </c>
      <c r="H20" s="9" t="s">
        <v>262</v>
      </c>
      <c r="I20" s="60">
        <v>30000</v>
      </c>
      <c r="J20" s="60">
        <v>30000</v>
      </c>
      <c r="K20" s="60">
        <v>30000</v>
      </c>
      <c r="L20" s="60"/>
      <c r="M20" s="60"/>
      <c r="N20" s="60"/>
      <c r="O20" s="60"/>
      <c r="P20" s="37"/>
      <c r="Q20" s="60"/>
      <c r="R20" s="60"/>
      <c r="S20" s="60"/>
      <c r="T20" s="60"/>
      <c r="U20" s="60"/>
      <c r="V20" s="60"/>
      <c r="W20" s="60"/>
    </row>
    <row r="21" s="33" customFormat="1" ht="33" customHeight="1" spans="1:23">
      <c r="A21" s="37"/>
      <c r="B21" s="37"/>
      <c r="C21" s="9" t="s">
        <v>271</v>
      </c>
      <c r="D21" s="37"/>
      <c r="E21" s="37"/>
      <c r="F21" s="37"/>
      <c r="G21" s="37"/>
      <c r="H21" s="37"/>
      <c r="I21" s="60">
        <v>30000</v>
      </c>
      <c r="J21" s="60">
        <v>30000</v>
      </c>
      <c r="K21" s="60">
        <v>30000</v>
      </c>
      <c r="L21" s="60"/>
      <c r="M21" s="60"/>
      <c r="N21" s="60"/>
      <c r="O21" s="60"/>
      <c r="P21" s="37"/>
      <c r="Q21" s="60"/>
      <c r="R21" s="60"/>
      <c r="S21" s="60"/>
      <c r="T21" s="60"/>
      <c r="U21" s="60"/>
      <c r="V21" s="60"/>
      <c r="W21" s="60"/>
    </row>
    <row r="22" s="33" customFormat="1" ht="33" customHeight="1" spans="1:23">
      <c r="A22" s="9" t="s">
        <v>259</v>
      </c>
      <c r="B22" s="9" t="s">
        <v>272</v>
      </c>
      <c r="C22" s="9" t="s">
        <v>271</v>
      </c>
      <c r="D22" s="9" t="s">
        <v>56</v>
      </c>
      <c r="E22" s="9" t="s">
        <v>112</v>
      </c>
      <c r="F22" s="9" t="s">
        <v>113</v>
      </c>
      <c r="G22" s="9" t="s">
        <v>261</v>
      </c>
      <c r="H22" s="9" t="s">
        <v>262</v>
      </c>
      <c r="I22" s="60">
        <v>30000</v>
      </c>
      <c r="J22" s="60">
        <v>30000</v>
      </c>
      <c r="K22" s="60">
        <v>30000</v>
      </c>
      <c r="L22" s="60"/>
      <c r="M22" s="60"/>
      <c r="N22" s="60"/>
      <c r="O22" s="60"/>
      <c r="P22" s="37"/>
      <c r="Q22" s="60"/>
      <c r="R22" s="60"/>
      <c r="S22" s="60"/>
      <c r="T22" s="60"/>
      <c r="U22" s="60"/>
      <c r="V22" s="60"/>
      <c r="W22" s="60"/>
    </row>
    <row r="23" s="33" customFormat="1" ht="33" customHeight="1" spans="1:23">
      <c r="A23" s="37"/>
      <c r="B23" s="37"/>
      <c r="C23" s="9" t="s">
        <v>273</v>
      </c>
      <c r="D23" s="37"/>
      <c r="E23" s="37"/>
      <c r="F23" s="37"/>
      <c r="G23" s="37"/>
      <c r="H23" s="37"/>
      <c r="I23" s="60">
        <v>1080000</v>
      </c>
      <c r="J23" s="60"/>
      <c r="K23" s="60"/>
      <c r="L23" s="60">
        <v>1080000</v>
      </c>
      <c r="M23" s="60"/>
      <c r="N23" s="60"/>
      <c r="O23" s="60"/>
      <c r="P23" s="37"/>
      <c r="Q23" s="60"/>
      <c r="R23" s="60"/>
      <c r="S23" s="60"/>
      <c r="T23" s="60"/>
      <c r="U23" s="60"/>
      <c r="V23" s="60"/>
      <c r="W23" s="60"/>
    </row>
    <row r="24" s="33" customFormat="1" ht="33" customHeight="1" spans="1:23">
      <c r="A24" s="9" t="s">
        <v>259</v>
      </c>
      <c r="B24" s="9" t="s">
        <v>274</v>
      </c>
      <c r="C24" s="9" t="s">
        <v>273</v>
      </c>
      <c r="D24" s="9" t="s">
        <v>56</v>
      </c>
      <c r="E24" s="9" t="s">
        <v>96</v>
      </c>
      <c r="F24" s="9" t="s">
        <v>97</v>
      </c>
      <c r="G24" s="9" t="s">
        <v>207</v>
      </c>
      <c r="H24" s="9" t="s">
        <v>208</v>
      </c>
      <c r="I24" s="60">
        <v>1080000</v>
      </c>
      <c r="J24" s="60"/>
      <c r="K24" s="60"/>
      <c r="L24" s="60">
        <v>1080000</v>
      </c>
      <c r="M24" s="60"/>
      <c r="N24" s="60"/>
      <c r="O24" s="60"/>
      <c r="P24" s="37"/>
      <c r="Q24" s="60"/>
      <c r="R24" s="60"/>
      <c r="S24" s="60"/>
      <c r="T24" s="60"/>
      <c r="U24" s="60"/>
      <c r="V24" s="60"/>
      <c r="W24" s="60"/>
    </row>
    <row r="25" s="33" customFormat="1" ht="33" customHeight="1" spans="1:23">
      <c r="A25" s="37"/>
      <c r="B25" s="37"/>
      <c r="C25" s="9" t="s">
        <v>275</v>
      </c>
      <c r="D25" s="37"/>
      <c r="E25" s="37"/>
      <c r="F25" s="37"/>
      <c r="G25" s="37"/>
      <c r="H25" s="37"/>
      <c r="I25" s="60">
        <v>50000</v>
      </c>
      <c r="J25" s="60">
        <v>50000</v>
      </c>
      <c r="K25" s="60">
        <v>50000</v>
      </c>
      <c r="L25" s="60"/>
      <c r="M25" s="60"/>
      <c r="N25" s="60"/>
      <c r="O25" s="60"/>
      <c r="P25" s="37"/>
      <c r="Q25" s="60"/>
      <c r="R25" s="60"/>
      <c r="S25" s="60"/>
      <c r="T25" s="60"/>
      <c r="U25" s="60"/>
      <c r="V25" s="60"/>
      <c r="W25" s="60"/>
    </row>
    <row r="26" s="33" customFormat="1" ht="33" customHeight="1" spans="1:23">
      <c r="A26" s="9" t="s">
        <v>254</v>
      </c>
      <c r="B26" s="9" t="s">
        <v>276</v>
      </c>
      <c r="C26" s="9" t="s">
        <v>275</v>
      </c>
      <c r="D26" s="9" t="s">
        <v>56</v>
      </c>
      <c r="E26" s="9" t="s">
        <v>110</v>
      </c>
      <c r="F26" s="9" t="s">
        <v>111</v>
      </c>
      <c r="G26" s="9" t="s">
        <v>207</v>
      </c>
      <c r="H26" s="9" t="s">
        <v>208</v>
      </c>
      <c r="I26" s="60">
        <v>50000</v>
      </c>
      <c r="J26" s="60">
        <v>50000</v>
      </c>
      <c r="K26" s="60">
        <v>50000</v>
      </c>
      <c r="L26" s="60"/>
      <c r="M26" s="60"/>
      <c r="N26" s="60"/>
      <c r="O26" s="60"/>
      <c r="P26" s="37"/>
      <c r="Q26" s="60"/>
      <c r="R26" s="60"/>
      <c r="S26" s="60"/>
      <c r="T26" s="60"/>
      <c r="U26" s="60"/>
      <c r="V26" s="60"/>
      <c r="W26" s="60"/>
    </row>
    <row r="27" s="33" customFormat="1" ht="33" customHeight="1" spans="1:23">
      <c r="A27" s="37"/>
      <c r="B27" s="37"/>
      <c r="C27" s="9" t="s">
        <v>277</v>
      </c>
      <c r="D27" s="37"/>
      <c r="E27" s="37"/>
      <c r="F27" s="37"/>
      <c r="G27" s="37"/>
      <c r="H27" s="37"/>
      <c r="I27" s="60">
        <v>100000</v>
      </c>
      <c r="J27" s="60">
        <v>100000</v>
      </c>
      <c r="K27" s="60">
        <v>100000</v>
      </c>
      <c r="L27" s="60"/>
      <c r="M27" s="60"/>
      <c r="N27" s="60"/>
      <c r="O27" s="60"/>
      <c r="P27" s="37"/>
      <c r="Q27" s="60"/>
      <c r="R27" s="60"/>
      <c r="S27" s="60"/>
      <c r="T27" s="60"/>
      <c r="U27" s="60"/>
      <c r="V27" s="60"/>
      <c r="W27" s="60"/>
    </row>
    <row r="28" s="33" customFormat="1" ht="33" customHeight="1" spans="1:23">
      <c r="A28" s="9" t="s">
        <v>254</v>
      </c>
      <c r="B28" s="9" t="s">
        <v>278</v>
      </c>
      <c r="C28" s="9" t="s">
        <v>277</v>
      </c>
      <c r="D28" s="9" t="s">
        <v>56</v>
      </c>
      <c r="E28" s="9" t="s">
        <v>114</v>
      </c>
      <c r="F28" s="9" t="s">
        <v>115</v>
      </c>
      <c r="G28" s="9" t="s">
        <v>207</v>
      </c>
      <c r="H28" s="9" t="s">
        <v>208</v>
      </c>
      <c r="I28" s="60">
        <v>100000</v>
      </c>
      <c r="J28" s="60">
        <v>100000</v>
      </c>
      <c r="K28" s="60">
        <v>100000</v>
      </c>
      <c r="L28" s="60"/>
      <c r="M28" s="60"/>
      <c r="N28" s="60"/>
      <c r="O28" s="60"/>
      <c r="P28" s="37"/>
      <c r="Q28" s="60"/>
      <c r="R28" s="60"/>
      <c r="S28" s="60"/>
      <c r="T28" s="60"/>
      <c r="U28" s="60"/>
      <c r="V28" s="60"/>
      <c r="W28" s="60"/>
    </row>
    <row r="29" s="33" customFormat="1" ht="33" customHeight="1" spans="1:23">
      <c r="A29" s="37"/>
      <c r="B29" s="37"/>
      <c r="C29" s="9" t="s">
        <v>279</v>
      </c>
      <c r="D29" s="37"/>
      <c r="E29" s="37"/>
      <c r="F29" s="37"/>
      <c r="G29" s="37"/>
      <c r="H29" s="37"/>
      <c r="I29" s="60">
        <v>30000</v>
      </c>
      <c r="J29" s="60">
        <v>30000</v>
      </c>
      <c r="K29" s="60">
        <v>30000</v>
      </c>
      <c r="L29" s="60"/>
      <c r="M29" s="60"/>
      <c r="N29" s="60"/>
      <c r="O29" s="60"/>
      <c r="P29" s="37"/>
      <c r="Q29" s="60"/>
      <c r="R29" s="60"/>
      <c r="S29" s="60"/>
      <c r="T29" s="60"/>
      <c r="U29" s="60"/>
      <c r="V29" s="60"/>
      <c r="W29" s="60"/>
    </row>
    <row r="30" s="33" customFormat="1" ht="33" customHeight="1" spans="1:23">
      <c r="A30" s="9" t="s">
        <v>259</v>
      </c>
      <c r="B30" s="9" t="s">
        <v>280</v>
      </c>
      <c r="C30" s="9" t="s">
        <v>279</v>
      </c>
      <c r="D30" s="9" t="s">
        <v>56</v>
      </c>
      <c r="E30" s="9" t="s">
        <v>112</v>
      </c>
      <c r="F30" s="9" t="s">
        <v>113</v>
      </c>
      <c r="G30" s="9" t="s">
        <v>261</v>
      </c>
      <c r="H30" s="9" t="s">
        <v>262</v>
      </c>
      <c r="I30" s="60">
        <v>30000</v>
      </c>
      <c r="J30" s="60">
        <v>30000</v>
      </c>
      <c r="K30" s="60">
        <v>30000</v>
      </c>
      <c r="L30" s="60"/>
      <c r="M30" s="60"/>
      <c r="N30" s="60"/>
      <c r="O30" s="60"/>
      <c r="P30" s="37"/>
      <c r="Q30" s="60"/>
      <c r="R30" s="60"/>
      <c r="S30" s="60"/>
      <c r="T30" s="60"/>
      <c r="U30" s="60"/>
      <c r="V30" s="60"/>
      <c r="W30" s="60"/>
    </row>
    <row r="31" s="33" customFormat="1" ht="33" customHeight="1" spans="1:23">
      <c r="A31" s="37"/>
      <c r="B31" s="37"/>
      <c r="C31" s="9" t="s">
        <v>281</v>
      </c>
      <c r="D31" s="37"/>
      <c r="E31" s="37"/>
      <c r="F31" s="37"/>
      <c r="G31" s="37"/>
      <c r="H31" s="37"/>
      <c r="I31" s="60">
        <v>20000</v>
      </c>
      <c r="J31" s="60"/>
      <c r="K31" s="60"/>
      <c r="L31" s="60">
        <v>20000</v>
      </c>
      <c r="M31" s="60"/>
      <c r="N31" s="60"/>
      <c r="O31" s="60"/>
      <c r="P31" s="37"/>
      <c r="Q31" s="60"/>
      <c r="R31" s="60"/>
      <c r="S31" s="60"/>
      <c r="T31" s="60"/>
      <c r="U31" s="60"/>
      <c r="V31" s="60"/>
      <c r="W31" s="60"/>
    </row>
    <row r="32" s="33" customFormat="1" ht="33" customHeight="1" spans="1:23">
      <c r="A32" s="9" t="s">
        <v>259</v>
      </c>
      <c r="B32" s="9" t="s">
        <v>282</v>
      </c>
      <c r="C32" s="9" t="s">
        <v>281</v>
      </c>
      <c r="D32" s="9" t="s">
        <v>56</v>
      </c>
      <c r="E32" s="9" t="s">
        <v>96</v>
      </c>
      <c r="F32" s="9" t="s">
        <v>97</v>
      </c>
      <c r="G32" s="9" t="s">
        <v>207</v>
      </c>
      <c r="H32" s="9" t="s">
        <v>208</v>
      </c>
      <c r="I32" s="60">
        <v>20000</v>
      </c>
      <c r="J32" s="60"/>
      <c r="K32" s="60"/>
      <c r="L32" s="60">
        <v>20000</v>
      </c>
      <c r="M32" s="60"/>
      <c r="N32" s="60"/>
      <c r="O32" s="60"/>
      <c r="P32" s="37"/>
      <c r="Q32" s="60"/>
      <c r="R32" s="60"/>
      <c r="S32" s="60"/>
      <c r="T32" s="60"/>
      <c r="U32" s="60"/>
      <c r="V32" s="60"/>
      <c r="W32" s="60"/>
    </row>
    <row r="33" s="33" customFormat="1" ht="33" customHeight="1" spans="1:23">
      <c r="A33" s="37"/>
      <c r="B33" s="37"/>
      <c r="C33" s="9" t="s">
        <v>283</v>
      </c>
      <c r="D33" s="37"/>
      <c r="E33" s="37"/>
      <c r="F33" s="37"/>
      <c r="G33" s="37"/>
      <c r="H33" s="37"/>
      <c r="I33" s="60">
        <v>10000</v>
      </c>
      <c r="J33" s="60"/>
      <c r="K33" s="60"/>
      <c r="L33" s="60">
        <v>10000</v>
      </c>
      <c r="M33" s="60"/>
      <c r="N33" s="60"/>
      <c r="O33" s="60"/>
      <c r="P33" s="37"/>
      <c r="Q33" s="60"/>
      <c r="R33" s="60"/>
      <c r="S33" s="60"/>
      <c r="T33" s="60"/>
      <c r="U33" s="60"/>
      <c r="V33" s="60"/>
      <c r="W33" s="60"/>
    </row>
    <row r="34" s="33" customFormat="1" ht="33" customHeight="1" spans="1:23">
      <c r="A34" s="9" t="s">
        <v>254</v>
      </c>
      <c r="B34" s="9" t="s">
        <v>284</v>
      </c>
      <c r="C34" s="9" t="s">
        <v>283</v>
      </c>
      <c r="D34" s="9" t="s">
        <v>56</v>
      </c>
      <c r="E34" s="9" t="s">
        <v>96</v>
      </c>
      <c r="F34" s="9" t="s">
        <v>97</v>
      </c>
      <c r="G34" s="9" t="s">
        <v>207</v>
      </c>
      <c r="H34" s="9" t="s">
        <v>208</v>
      </c>
      <c r="I34" s="60">
        <v>10000</v>
      </c>
      <c r="J34" s="60"/>
      <c r="K34" s="60"/>
      <c r="L34" s="60">
        <v>10000</v>
      </c>
      <c r="M34" s="60"/>
      <c r="N34" s="60"/>
      <c r="O34" s="60"/>
      <c r="P34" s="37"/>
      <c r="Q34" s="60"/>
      <c r="R34" s="60"/>
      <c r="S34" s="60"/>
      <c r="T34" s="60"/>
      <c r="U34" s="60"/>
      <c r="V34" s="60"/>
      <c r="W34" s="60"/>
    </row>
    <row r="35" s="33" customFormat="1" ht="33" customHeight="1" spans="1:23">
      <c r="A35" s="37"/>
      <c r="B35" s="37"/>
      <c r="C35" s="9" t="s">
        <v>285</v>
      </c>
      <c r="D35" s="37"/>
      <c r="E35" s="37"/>
      <c r="F35" s="37"/>
      <c r="G35" s="37"/>
      <c r="H35" s="37"/>
      <c r="I35" s="60">
        <v>42000</v>
      </c>
      <c r="J35" s="60">
        <v>42000</v>
      </c>
      <c r="K35" s="60">
        <v>42000</v>
      </c>
      <c r="L35" s="60"/>
      <c r="M35" s="60"/>
      <c r="N35" s="60"/>
      <c r="O35" s="60"/>
      <c r="P35" s="37"/>
      <c r="Q35" s="60"/>
      <c r="R35" s="60"/>
      <c r="S35" s="60"/>
      <c r="T35" s="60"/>
      <c r="U35" s="60"/>
      <c r="V35" s="60"/>
      <c r="W35" s="60"/>
    </row>
    <row r="36" s="33" customFormat="1" ht="33" customHeight="1" spans="1:23">
      <c r="A36" s="9" t="s">
        <v>254</v>
      </c>
      <c r="B36" s="9" t="s">
        <v>286</v>
      </c>
      <c r="C36" s="9" t="s">
        <v>285</v>
      </c>
      <c r="D36" s="9" t="s">
        <v>56</v>
      </c>
      <c r="E36" s="9" t="s">
        <v>112</v>
      </c>
      <c r="F36" s="9" t="s">
        <v>113</v>
      </c>
      <c r="G36" s="9" t="s">
        <v>207</v>
      </c>
      <c r="H36" s="9" t="s">
        <v>208</v>
      </c>
      <c r="I36" s="60">
        <v>42000</v>
      </c>
      <c r="J36" s="60">
        <v>42000</v>
      </c>
      <c r="K36" s="60">
        <v>42000</v>
      </c>
      <c r="L36" s="60"/>
      <c r="M36" s="60"/>
      <c r="N36" s="60"/>
      <c r="O36" s="60"/>
      <c r="P36" s="37"/>
      <c r="Q36" s="60"/>
      <c r="R36" s="60"/>
      <c r="S36" s="60"/>
      <c r="T36" s="60"/>
      <c r="U36" s="60"/>
      <c r="V36" s="60"/>
      <c r="W36" s="60"/>
    </row>
    <row r="37" s="33" customFormat="1" ht="33" customHeight="1" spans="1:23">
      <c r="A37" s="37"/>
      <c r="B37" s="37"/>
      <c r="C37" s="9" t="s">
        <v>287</v>
      </c>
      <c r="D37" s="37"/>
      <c r="E37" s="37"/>
      <c r="F37" s="37"/>
      <c r="G37" s="37"/>
      <c r="H37" s="37"/>
      <c r="I37" s="60">
        <v>200000</v>
      </c>
      <c r="J37" s="60">
        <v>200000</v>
      </c>
      <c r="K37" s="60">
        <v>200000</v>
      </c>
      <c r="L37" s="60"/>
      <c r="M37" s="60"/>
      <c r="N37" s="60"/>
      <c r="O37" s="60"/>
      <c r="P37" s="37"/>
      <c r="Q37" s="60"/>
      <c r="R37" s="60"/>
      <c r="S37" s="60"/>
      <c r="T37" s="60"/>
      <c r="U37" s="60"/>
      <c r="V37" s="60"/>
      <c r="W37" s="60"/>
    </row>
    <row r="38" s="33" customFormat="1" ht="33" customHeight="1" spans="1:23">
      <c r="A38" s="9" t="s">
        <v>254</v>
      </c>
      <c r="B38" s="9" t="s">
        <v>288</v>
      </c>
      <c r="C38" s="9" t="s">
        <v>287</v>
      </c>
      <c r="D38" s="9" t="s">
        <v>56</v>
      </c>
      <c r="E38" s="9" t="s">
        <v>114</v>
      </c>
      <c r="F38" s="9" t="s">
        <v>115</v>
      </c>
      <c r="G38" s="9" t="s">
        <v>207</v>
      </c>
      <c r="H38" s="9" t="s">
        <v>208</v>
      </c>
      <c r="I38" s="60">
        <v>200000</v>
      </c>
      <c r="J38" s="60">
        <v>200000</v>
      </c>
      <c r="K38" s="60">
        <v>200000</v>
      </c>
      <c r="L38" s="60"/>
      <c r="M38" s="60"/>
      <c r="N38" s="60"/>
      <c r="O38" s="60"/>
      <c r="P38" s="37"/>
      <c r="Q38" s="60"/>
      <c r="R38" s="60"/>
      <c r="S38" s="60"/>
      <c r="T38" s="60"/>
      <c r="U38" s="60"/>
      <c r="V38" s="60"/>
      <c r="W38" s="60"/>
    </row>
    <row r="39" s="33" customFormat="1" ht="33" customHeight="1" spans="1:23">
      <c r="A39" s="37"/>
      <c r="B39" s="37"/>
      <c r="C39" s="9" t="s">
        <v>289</v>
      </c>
      <c r="D39" s="37"/>
      <c r="E39" s="37"/>
      <c r="F39" s="37"/>
      <c r="G39" s="37"/>
      <c r="H39" s="37"/>
      <c r="I39" s="60">
        <v>20000</v>
      </c>
      <c r="J39" s="60">
        <v>20000</v>
      </c>
      <c r="K39" s="60">
        <v>20000</v>
      </c>
      <c r="L39" s="60"/>
      <c r="M39" s="60"/>
      <c r="N39" s="60"/>
      <c r="O39" s="60"/>
      <c r="P39" s="37"/>
      <c r="Q39" s="60"/>
      <c r="R39" s="60"/>
      <c r="S39" s="60"/>
      <c r="T39" s="60"/>
      <c r="U39" s="60"/>
      <c r="V39" s="60"/>
      <c r="W39" s="60"/>
    </row>
    <row r="40" s="33" customFormat="1" ht="33" customHeight="1" spans="1:23">
      <c r="A40" s="9" t="s">
        <v>254</v>
      </c>
      <c r="B40" s="9" t="s">
        <v>290</v>
      </c>
      <c r="C40" s="9" t="s">
        <v>289</v>
      </c>
      <c r="D40" s="9" t="s">
        <v>56</v>
      </c>
      <c r="E40" s="9" t="s">
        <v>114</v>
      </c>
      <c r="F40" s="9" t="s">
        <v>115</v>
      </c>
      <c r="G40" s="9" t="s">
        <v>207</v>
      </c>
      <c r="H40" s="9" t="s">
        <v>208</v>
      </c>
      <c r="I40" s="60">
        <v>20000</v>
      </c>
      <c r="J40" s="60">
        <v>20000</v>
      </c>
      <c r="K40" s="60">
        <v>20000</v>
      </c>
      <c r="L40" s="60"/>
      <c r="M40" s="60"/>
      <c r="N40" s="60"/>
      <c r="O40" s="60"/>
      <c r="P40" s="37"/>
      <c r="Q40" s="60"/>
      <c r="R40" s="60"/>
      <c r="S40" s="60"/>
      <c r="T40" s="60"/>
      <c r="U40" s="60"/>
      <c r="V40" s="60"/>
      <c r="W40" s="60"/>
    </row>
    <row r="41" s="33" customFormat="1" ht="33" customHeight="1" spans="1:23">
      <c r="A41" s="37"/>
      <c r="B41" s="37"/>
      <c r="C41" s="9" t="s">
        <v>291</v>
      </c>
      <c r="D41" s="37"/>
      <c r="E41" s="37"/>
      <c r="F41" s="37"/>
      <c r="G41" s="37"/>
      <c r="H41" s="37"/>
      <c r="I41" s="60">
        <v>100000</v>
      </c>
      <c r="J41" s="60">
        <v>100000</v>
      </c>
      <c r="K41" s="60">
        <v>100000</v>
      </c>
      <c r="L41" s="60"/>
      <c r="M41" s="60"/>
      <c r="N41" s="60"/>
      <c r="O41" s="60"/>
      <c r="P41" s="37"/>
      <c r="Q41" s="60"/>
      <c r="R41" s="60"/>
      <c r="S41" s="60"/>
      <c r="T41" s="60"/>
      <c r="U41" s="60"/>
      <c r="V41" s="60"/>
      <c r="W41" s="60"/>
    </row>
    <row r="42" s="33" customFormat="1" ht="33" customHeight="1" spans="1:23">
      <c r="A42" s="9" t="s">
        <v>292</v>
      </c>
      <c r="B42" s="9" t="s">
        <v>293</v>
      </c>
      <c r="C42" s="9" t="s">
        <v>291</v>
      </c>
      <c r="D42" s="9" t="s">
        <v>56</v>
      </c>
      <c r="E42" s="9" t="s">
        <v>128</v>
      </c>
      <c r="F42" s="9" t="s">
        <v>129</v>
      </c>
      <c r="G42" s="9" t="s">
        <v>207</v>
      </c>
      <c r="H42" s="9" t="s">
        <v>208</v>
      </c>
      <c r="I42" s="60">
        <v>100000</v>
      </c>
      <c r="J42" s="60">
        <v>100000</v>
      </c>
      <c r="K42" s="60">
        <v>100000</v>
      </c>
      <c r="L42" s="60"/>
      <c r="M42" s="60"/>
      <c r="N42" s="60"/>
      <c r="O42" s="60"/>
      <c r="P42" s="37"/>
      <c r="Q42" s="60"/>
      <c r="R42" s="60"/>
      <c r="S42" s="60"/>
      <c r="T42" s="60"/>
      <c r="U42" s="60"/>
      <c r="V42" s="60"/>
      <c r="W42" s="60"/>
    </row>
    <row r="43" s="33" customFormat="1" ht="33" customHeight="1" spans="1:23">
      <c r="A43" s="37"/>
      <c r="B43" s="37"/>
      <c r="C43" s="9" t="s">
        <v>294</v>
      </c>
      <c r="D43" s="37"/>
      <c r="E43" s="37"/>
      <c r="F43" s="37"/>
      <c r="G43" s="37"/>
      <c r="H43" s="37"/>
      <c r="I43" s="60">
        <v>4284000</v>
      </c>
      <c r="J43" s="60">
        <v>4284000</v>
      </c>
      <c r="K43" s="60">
        <v>4284000</v>
      </c>
      <c r="L43" s="60"/>
      <c r="M43" s="60"/>
      <c r="N43" s="60"/>
      <c r="O43" s="60"/>
      <c r="P43" s="37"/>
      <c r="Q43" s="60"/>
      <c r="R43" s="60"/>
      <c r="S43" s="60"/>
      <c r="T43" s="60"/>
      <c r="U43" s="60"/>
      <c r="V43" s="60"/>
      <c r="W43" s="60"/>
    </row>
    <row r="44" s="33" customFormat="1" ht="33" customHeight="1" spans="1:23">
      <c r="A44" s="9" t="s">
        <v>254</v>
      </c>
      <c r="B44" s="9" t="s">
        <v>295</v>
      </c>
      <c r="C44" s="9" t="s">
        <v>294</v>
      </c>
      <c r="D44" s="9" t="s">
        <v>56</v>
      </c>
      <c r="E44" s="9" t="s">
        <v>120</v>
      </c>
      <c r="F44" s="9" t="s">
        <v>121</v>
      </c>
      <c r="G44" s="9" t="s">
        <v>296</v>
      </c>
      <c r="H44" s="9" t="s">
        <v>297</v>
      </c>
      <c r="I44" s="60">
        <v>4284000</v>
      </c>
      <c r="J44" s="60">
        <v>4284000</v>
      </c>
      <c r="K44" s="60">
        <v>4284000</v>
      </c>
      <c r="L44" s="60"/>
      <c r="M44" s="60"/>
      <c r="N44" s="60"/>
      <c r="O44" s="60"/>
      <c r="P44" s="37"/>
      <c r="Q44" s="60"/>
      <c r="R44" s="60"/>
      <c r="S44" s="60"/>
      <c r="T44" s="60"/>
      <c r="U44" s="60"/>
      <c r="V44" s="60"/>
      <c r="W44" s="60"/>
    </row>
    <row r="45" s="33" customFormat="1" ht="33" customHeight="1" spans="1:23">
      <c r="A45" s="37"/>
      <c r="B45" s="37"/>
      <c r="C45" s="9" t="s">
        <v>298</v>
      </c>
      <c r="D45" s="37"/>
      <c r="E45" s="37"/>
      <c r="F45" s="37"/>
      <c r="G45" s="37"/>
      <c r="H45" s="37"/>
      <c r="I45" s="60">
        <v>2000000</v>
      </c>
      <c r="J45" s="60"/>
      <c r="K45" s="60"/>
      <c r="L45" s="60">
        <v>2000000</v>
      </c>
      <c r="M45" s="60"/>
      <c r="N45" s="60"/>
      <c r="O45" s="60"/>
      <c r="P45" s="37"/>
      <c r="Q45" s="60"/>
      <c r="R45" s="60"/>
      <c r="S45" s="60"/>
      <c r="T45" s="60"/>
      <c r="U45" s="60"/>
      <c r="V45" s="60"/>
      <c r="W45" s="60"/>
    </row>
    <row r="46" s="33" customFormat="1" ht="33" customHeight="1" spans="1:23">
      <c r="A46" s="9" t="s">
        <v>254</v>
      </c>
      <c r="B46" s="9" t="s">
        <v>299</v>
      </c>
      <c r="C46" s="9" t="s">
        <v>298</v>
      </c>
      <c r="D46" s="9" t="s">
        <v>56</v>
      </c>
      <c r="E46" s="9" t="s">
        <v>96</v>
      </c>
      <c r="F46" s="9" t="s">
        <v>97</v>
      </c>
      <c r="G46" s="9" t="s">
        <v>207</v>
      </c>
      <c r="H46" s="9" t="s">
        <v>208</v>
      </c>
      <c r="I46" s="60">
        <v>2000000</v>
      </c>
      <c r="J46" s="60"/>
      <c r="K46" s="60"/>
      <c r="L46" s="60">
        <v>2000000</v>
      </c>
      <c r="M46" s="60"/>
      <c r="N46" s="60"/>
      <c r="O46" s="60"/>
      <c r="P46" s="37"/>
      <c r="Q46" s="60"/>
      <c r="R46" s="60"/>
      <c r="S46" s="60"/>
      <c r="T46" s="60"/>
      <c r="U46" s="60"/>
      <c r="V46" s="60"/>
      <c r="W46" s="60"/>
    </row>
    <row r="47" s="33" customFormat="1" ht="33" customHeight="1" spans="1:23">
      <c r="A47" s="37"/>
      <c r="B47" s="37"/>
      <c r="C47" s="9" t="s">
        <v>300</v>
      </c>
      <c r="D47" s="37"/>
      <c r="E47" s="37"/>
      <c r="F47" s="37"/>
      <c r="G47" s="37"/>
      <c r="H47" s="37"/>
      <c r="I47" s="60">
        <v>3898000</v>
      </c>
      <c r="J47" s="60">
        <v>3898000</v>
      </c>
      <c r="K47" s="60">
        <v>3898000</v>
      </c>
      <c r="L47" s="60"/>
      <c r="M47" s="60"/>
      <c r="N47" s="60"/>
      <c r="O47" s="60"/>
      <c r="P47" s="37"/>
      <c r="Q47" s="60"/>
      <c r="R47" s="60"/>
      <c r="S47" s="60"/>
      <c r="T47" s="60"/>
      <c r="U47" s="60"/>
      <c r="V47" s="60"/>
      <c r="W47" s="60"/>
    </row>
    <row r="48" s="33" customFormat="1" ht="33" customHeight="1" spans="1:23">
      <c r="A48" s="9" t="s">
        <v>254</v>
      </c>
      <c r="B48" s="9" t="s">
        <v>301</v>
      </c>
      <c r="C48" s="9" t="s">
        <v>300</v>
      </c>
      <c r="D48" s="9" t="s">
        <v>56</v>
      </c>
      <c r="E48" s="9" t="s">
        <v>124</v>
      </c>
      <c r="F48" s="9" t="s">
        <v>125</v>
      </c>
      <c r="G48" s="9" t="s">
        <v>207</v>
      </c>
      <c r="H48" s="9" t="s">
        <v>208</v>
      </c>
      <c r="I48" s="60">
        <v>3288000</v>
      </c>
      <c r="J48" s="60">
        <v>3288000</v>
      </c>
      <c r="K48" s="60">
        <v>3288000</v>
      </c>
      <c r="L48" s="60"/>
      <c r="M48" s="60"/>
      <c r="N48" s="60"/>
      <c r="O48" s="60"/>
      <c r="P48" s="37"/>
      <c r="Q48" s="60"/>
      <c r="R48" s="60"/>
      <c r="S48" s="60"/>
      <c r="T48" s="60"/>
      <c r="U48" s="60"/>
      <c r="V48" s="60"/>
      <c r="W48" s="60"/>
    </row>
    <row r="49" s="33" customFormat="1" ht="33" customHeight="1" spans="1:23">
      <c r="A49" s="9" t="s">
        <v>254</v>
      </c>
      <c r="B49" s="9" t="s">
        <v>301</v>
      </c>
      <c r="C49" s="9" t="s">
        <v>300</v>
      </c>
      <c r="D49" s="9" t="s">
        <v>56</v>
      </c>
      <c r="E49" s="9" t="s">
        <v>124</v>
      </c>
      <c r="F49" s="9" t="s">
        <v>125</v>
      </c>
      <c r="G49" s="9" t="s">
        <v>203</v>
      </c>
      <c r="H49" s="9" t="s">
        <v>204</v>
      </c>
      <c r="I49" s="60">
        <v>210000</v>
      </c>
      <c r="J49" s="60">
        <v>210000</v>
      </c>
      <c r="K49" s="60">
        <v>210000</v>
      </c>
      <c r="L49" s="60"/>
      <c r="M49" s="60"/>
      <c r="N49" s="60"/>
      <c r="O49" s="60"/>
      <c r="P49" s="37"/>
      <c r="Q49" s="60"/>
      <c r="R49" s="60"/>
      <c r="S49" s="60"/>
      <c r="T49" s="60"/>
      <c r="U49" s="60"/>
      <c r="V49" s="60"/>
      <c r="W49" s="60"/>
    </row>
    <row r="50" s="33" customFormat="1" ht="33" customHeight="1" spans="1:23">
      <c r="A50" s="9" t="s">
        <v>254</v>
      </c>
      <c r="B50" s="9" t="s">
        <v>301</v>
      </c>
      <c r="C50" s="9" t="s">
        <v>300</v>
      </c>
      <c r="D50" s="9" t="s">
        <v>56</v>
      </c>
      <c r="E50" s="9" t="s">
        <v>124</v>
      </c>
      <c r="F50" s="9" t="s">
        <v>125</v>
      </c>
      <c r="G50" s="9" t="s">
        <v>211</v>
      </c>
      <c r="H50" s="9" t="s">
        <v>212</v>
      </c>
      <c r="I50" s="60">
        <v>400000</v>
      </c>
      <c r="J50" s="60">
        <v>400000</v>
      </c>
      <c r="K50" s="60">
        <v>400000</v>
      </c>
      <c r="L50" s="60"/>
      <c r="M50" s="60"/>
      <c r="N50" s="60"/>
      <c r="O50" s="60"/>
      <c r="P50" s="37"/>
      <c r="Q50" s="60"/>
      <c r="R50" s="60"/>
      <c r="S50" s="60"/>
      <c r="T50" s="60"/>
      <c r="U50" s="60"/>
      <c r="V50" s="60"/>
      <c r="W50" s="60"/>
    </row>
    <row r="51" s="33" customFormat="1" ht="33" customHeight="1" spans="1:23">
      <c r="A51" s="37"/>
      <c r="B51" s="37"/>
      <c r="C51" s="9" t="s">
        <v>302</v>
      </c>
      <c r="D51" s="37"/>
      <c r="E51" s="37"/>
      <c r="F51" s="37"/>
      <c r="G51" s="37"/>
      <c r="H51" s="37"/>
      <c r="I51" s="60">
        <v>100000</v>
      </c>
      <c r="J51" s="60">
        <v>100000</v>
      </c>
      <c r="K51" s="60">
        <v>100000</v>
      </c>
      <c r="L51" s="60"/>
      <c r="M51" s="60"/>
      <c r="N51" s="60"/>
      <c r="O51" s="60"/>
      <c r="P51" s="37"/>
      <c r="Q51" s="60"/>
      <c r="R51" s="60"/>
      <c r="S51" s="60"/>
      <c r="T51" s="60"/>
      <c r="U51" s="60"/>
      <c r="V51" s="60"/>
      <c r="W51" s="60"/>
    </row>
    <row r="52" s="33" customFormat="1" ht="33" customHeight="1" spans="1:23">
      <c r="A52" s="9" t="s">
        <v>254</v>
      </c>
      <c r="B52" s="9" t="s">
        <v>303</v>
      </c>
      <c r="C52" s="9" t="s">
        <v>302</v>
      </c>
      <c r="D52" s="9" t="s">
        <v>56</v>
      </c>
      <c r="E52" s="9" t="s">
        <v>124</v>
      </c>
      <c r="F52" s="9" t="s">
        <v>125</v>
      </c>
      <c r="G52" s="9" t="s">
        <v>207</v>
      </c>
      <c r="H52" s="9" t="s">
        <v>208</v>
      </c>
      <c r="I52" s="60">
        <v>100000</v>
      </c>
      <c r="J52" s="60">
        <v>100000</v>
      </c>
      <c r="K52" s="60">
        <v>100000</v>
      </c>
      <c r="L52" s="60"/>
      <c r="M52" s="60"/>
      <c r="N52" s="60"/>
      <c r="O52" s="60"/>
      <c r="P52" s="37"/>
      <c r="Q52" s="60"/>
      <c r="R52" s="60"/>
      <c r="S52" s="60"/>
      <c r="T52" s="60"/>
      <c r="U52" s="60"/>
      <c r="V52" s="60"/>
      <c r="W52" s="60"/>
    </row>
    <row r="53" s="33" customFormat="1" ht="33" customHeight="1" spans="1:23">
      <c r="A53" s="37"/>
      <c r="B53" s="37"/>
      <c r="C53" s="9" t="s">
        <v>304</v>
      </c>
      <c r="D53" s="37"/>
      <c r="E53" s="37"/>
      <c r="F53" s="37"/>
      <c r="G53" s="37"/>
      <c r="H53" s="37"/>
      <c r="I53" s="60">
        <v>340000</v>
      </c>
      <c r="J53" s="60">
        <v>340000</v>
      </c>
      <c r="K53" s="60">
        <v>340000</v>
      </c>
      <c r="L53" s="60"/>
      <c r="M53" s="60"/>
      <c r="N53" s="60"/>
      <c r="O53" s="60"/>
      <c r="P53" s="37"/>
      <c r="Q53" s="60"/>
      <c r="R53" s="60"/>
      <c r="S53" s="60"/>
      <c r="T53" s="60"/>
      <c r="U53" s="60"/>
      <c r="V53" s="60"/>
      <c r="W53" s="60"/>
    </row>
    <row r="54" s="33" customFormat="1" ht="33" customHeight="1" spans="1:23">
      <c r="A54" s="9" t="s">
        <v>259</v>
      </c>
      <c r="B54" s="9" t="s">
        <v>305</v>
      </c>
      <c r="C54" s="9" t="s">
        <v>304</v>
      </c>
      <c r="D54" s="9" t="s">
        <v>56</v>
      </c>
      <c r="E54" s="9" t="s">
        <v>120</v>
      </c>
      <c r="F54" s="9" t="s">
        <v>121</v>
      </c>
      <c r="G54" s="9" t="s">
        <v>207</v>
      </c>
      <c r="H54" s="9" t="s">
        <v>208</v>
      </c>
      <c r="I54" s="60">
        <v>100000</v>
      </c>
      <c r="J54" s="60">
        <v>100000</v>
      </c>
      <c r="K54" s="60">
        <v>100000</v>
      </c>
      <c r="L54" s="60"/>
      <c r="M54" s="60"/>
      <c r="N54" s="60"/>
      <c r="O54" s="60"/>
      <c r="P54" s="37"/>
      <c r="Q54" s="60"/>
      <c r="R54" s="60"/>
      <c r="S54" s="60"/>
      <c r="T54" s="60"/>
      <c r="U54" s="60"/>
      <c r="V54" s="60"/>
      <c r="W54" s="60"/>
    </row>
    <row r="55" s="33" customFormat="1" ht="33" customHeight="1" spans="1:23">
      <c r="A55" s="9" t="s">
        <v>259</v>
      </c>
      <c r="B55" s="9" t="s">
        <v>305</v>
      </c>
      <c r="C55" s="9" t="s">
        <v>304</v>
      </c>
      <c r="D55" s="9" t="s">
        <v>56</v>
      </c>
      <c r="E55" s="9" t="s">
        <v>120</v>
      </c>
      <c r="F55" s="9" t="s">
        <v>121</v>
      </c>
      <c r="G55" s="9" t="s">
        <v>203</v>
      </c>
      <c r="H55" s="9" t="s">
        <v>204</v>
      </c>
      <c r="I55" s="60">
        <v>240000</v>
      </c>
      <c r="J55" s="60">
        <v>240000</v>
      </c>
      <c r="K55" s="60">
        <v>240000</v>
      </c>
      <c r="L55" s="60"/>
      <c r="M55" s="60"/>
      <c r="N55" s="60"/>
      <c r="O55" s="60"/>
      <c r="P55" s="37"/>
      <c r="Q55" s="60"/>
      <c r="R55" s="60"/>
      <c r="S55" s="60"/>
      <c r="T55" s="60"/>
      <c r="U55" s="60"/>
      <c r="V55" s="60"/>
      <c r="W55" s="60"/>
    </row>
    <row r="56" s="33" customFormat="1" ht="33" customHeight="1" spans="1:23">
      <c r="A56" s="37"/>
      <c r="B56" s="37"/>
      <c r="C56" s="9" t="s">
        <v>306</v>
      </c>
      <c r="D56" s="37"/>
      <c r="E56" s="37"/>
      <c r="F56" s="37"/>
      <c r="G56" s="37"/>
      <c r="H56" s="37"/>
      <c r="I56" s="60">
        <v>850000</v>
      </c>
      <c r="J56" s="60"/>
      <c r="K56" s="60"/>
      <c r="L56" s="60">
        <v>850000</v>
      </c>
      <c r="M56" s="60"/>
      <c r="N56" s="60"/>
      <c r="O56" s="60"/>
      <c r="P56" s="37"/>
      <c r="Q56" s="60"/>
      <c r="R56" s="60"/>
      <c r="S56" s="60"/>
      <c r="T56" s="60"/>
      <c r="U56" s="60"/>
      <c r="V56" s="60"/>
      <c r="W56" s="60"/>
    </row>
    <row r="57" s="33" customFormat="1" ht="33" customHeight="1" spans="1:23">
      <c r="A57" s="9" t="s">
        <v>254</v>
      </c>
      <c r="B57" s="9" t="s">
        <v>307</v>
      </c>
      <c r="C57" s="9" t="s">
        <v>306</v>
      </c>
      <c r="D57" s="9" t="s">
        <v>56</v>
      </c>
      <c r="E57" s="9" t="s">
        <v>96</v>
      </c>
      <c r="F57" s="9" t="s">
        <v>97</v>
      </c>
      <c r="G57" s="9" t="s">
        <v>207</v>
      </c>
      <c r="H57" s="9" t="s">
        <v>208</v>
      </c>
      <c r="I57" s="60">
        <v>850000</v>
      </c>
      <c r="J57" s="60"/>
      <c r="K57" s="60"/>
      <c r="L57" s="60">
        <v>850000</v>
      </c>
      <c r="M57" s="60"/>
      <c r="N57" s="60"/>
      <c r="O57" s="60"/>
      <c r="P57" s="37"/>
      <c r="Q57" s="60"/>
      <c r="R57" s="60"/>
      <c r="S57" s="60"/>
      <c r="T57" s="60"/>
      <c r="U57" s="60"/>
      <c r="V57" s="60"/>
      <c r="W57" s="60"/>
    </row>
    <row r="58" ht="33" customHeight="1" spans="1:23">
      <c r="A58" s="11" t="s">
        <v>32</v>
      </c>
      <c r="B58" s="11"/>
      <c r="C58" s="11"/>
      <c r="D58" s="11"/>
      <c r="E58" s="11"/>
      <c r="F58" s="11"/>
      <c r="G58" s="11"/>
      <c r="H58" s="11"/>
      <c r="I58" s="10">
        <v>14173000</v>
      </c>
      <c r="J58" s="10">
        <v>10173000</v>
      </c>
      <c r="K58" s="10">
        <v>10173000</v>
      </c>
      <c r="L58" s="10">
        <v>4000000</v>
      </c>
      <c r="M58" s="10"/>
      <c r="N58" s="10"/>
      <c r="O58" s="10"/>
      <c r="P58" s="10"/>
      <c r="Q58" s="10"/>
      <c r="R58" s="10"/>
      <c r="S58" s="10"/>
      <c r="T58" s="10"/>
      <c r="U58" s="10"/>
      <c r="V58" s="10"/>
      <c r="W58" s="10"/>
    </row>
  </sheetData>
  <mergeCells count="28">
    <mergeCell ref="A2:W2"/>
    <mergeCell ref="A3:H3"/>
    <mergeCell ref="J4:M4"/>
    <mergeCell ref="N4:P4"/>
    <mergeCell ref="R4:W4"/>
    <mergeCell ref="A58:H5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196527777777778" right="0.196527777777778" top="0.196527777777778" bottom="0.196527777777778" header="0" footer="0"/>
  <pageSetup paperSize="9" scale="74" fitToHeight="0"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26"/>
  <sheetViews>
    <sheetView showZeros="0" workbookViewId="0">
      <selection activeCell="M12" sqref="M12"/>
    </sheetView>
  </sheetViews>
  <sheetFormatPr defaultColWidth="8.85" defaultRowHeight="15" customHeight="1"/>
  <cols>
    <col min="1" max="1" width="19.825" customWidth="1"/>
    <col min="2" max="2" width="51.92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308</v>
      </c>
      <c r="B1" s="19"/>
      <c r="C1" s="19"/>
      <c r="D1" s="19"/>
      <c r="E1" s="19"/>
      <c r="F1" s="19"/>
      <c r="G1" s="19"/>
      <c r="H1" s="19"/>
      <c r="I1" s="19"/>
      <c r="J1" s="19"/>
    </row>
    <row r="2" ht="34.5" spans="1:10">
      <c r="A2" s="34" t="s">
        <v>309</v>
      </c>
      <c r="B2" s="34"/>
      <c r="C2" s="34"/>
      <c r="D2" s="34"/>
      <c r="E2" s="34"/>
      <c r="F2" s="34"/>
      <c r="G2" s="34"/>
      <c r="H2" s="34"/>
      <c r="I2" s="34"/>
      <c r="J2" s="34"/>
    </row>
    <row r="3" ht="20.25" customHeight="1" spans="1:10">
      <c r="A3" s="18" t="str">
        <f>"单位名称："&amp;"玉溪市红塔区应急管理局"</f>
        <v>单位名称：玉溪市红塔区应急管理局</v>
      </c>
      <c r="B3" s="18"/>
      <c r="C3" s="18"/>
      <c r="D3" s="18"/>
      <c r="E3" s="18"/>
      <c r="F3" s="18"/>
      <c r="G3" s="18"/>
      <c r="H3" s="18"/>
      <c r="I3" s="18"/>
      <c r="J3" s="18"/>
    </row>
    <row r="4" s="33" customFormat="1" ht="20.25" customHeight="1" spans="1:10">
      <c r="A4" s="35" t="s">
        <v>310</v>
      </c>
      <c r="B4" s="35" t="s">
        <v>311</v>
      </c>
      <c r="C4" s="35" t="s">
        <v>312</v>
      </c>
      <c r="D4" s="35" t="s">
        <v>313</v>
      </c>
      <c r="E4" s="35" t="s">
        <v>314</v>
      </c>
      <c r="F4" s="35" t="s">
        <v>315</v>
      </c>
      <c r="G4" s="35" t="s">
        <v>316</v>
      </c>
      <c r="H4" s="35" t="s">
        <v>317</v>
      </c>
      <c r="I4" s="35" t="s">
        <v>318</v>
      </c>
      <c r="J4" s="35" t="s">
        <v>319</v>
      </c>
    </row>
    <row r="5" s="33" customFormat="1" ht="46.5" customHeight="1" spans="1:10">
      <c r="A5" s="35"/>
      <c r="B5" s="35"/>
      <c r="C5" s="35"/>
      <c r="D5" s="35"/>
      <c r="E5" s="35"/>
      <c r="F5" s="35"/>
      <c r="G5" s="35"/>
      <c r="H5" s="35"/>
      <c r="I5" s="35"/>
      <c r="J5" s="35"/>
    </row>
    <row r="6" s="33" customFormat="1" ht="20.25" customHeight="1" spans="1:10">
      <c r="A6" s="36">
        <v>1</v>
      </c>
      <c r="B6" s="36">
        <v>2</v>
      </c>
      <c r="C6" s="36">
        <v>3</v>
      </c>
      <c r="D6" s="36">
        <v>4</v>
      </c>
      <c r="E6" s="36">
        <v>5</v>
      </c>
      <c r="F6" s="36">
        <v>6</v>
      </c>
      <c r="G6" s="36">
        <v>7</v>
      </c>
      <c r="H6" s="36">
        <v>8</v>
      </c>
      <c r="I6" s="36">
        <v>9</v>
      </c>
      <c r="J6" s="36">
        <v>10</v>
      </c>
    </row>
    <row r="7" s="33" customFormat="1" ht="13.5" spans="1:10">
      <c r="A7" s="37" t="s">
        <v>56</v>
      </c>
      <c r="B7" s="37"/>
      <c r="C7" s="37"/>
      <c r="E7" s="42"/>
      <c r="F7" s="42"/>
      <c r="G7" s="42"/>
      <c r="H7" s="42"/>
      <c r="I7" s="42"/>
      <c r="J7" s="42"/>
    </row>
    <row r="8" s="33" customFormat="1" ht="146.25" spans="1:10">
      <c r="A8" s="55" t="s">
        <v>300</v>
      </c>
      <c r="B8" s="37" t="s">
        <v>320</v>
      </c>
      <c r="C8" s="23"/>
      <c r="D8" s="23"/>
      <c r="E8" s="42"/>
      <c r="F8" s="42"/>
      <c r="G8" s="42"/>
      <c r="H8" s="42"/>
      <c r="I8" s="42"/>
      <c r="J8" s="42"/>
    </row>
    <row r="9" s="33" customFormat="1" ht="13.5" spans="1:10">
      <c r="A9" s="37"/>
      <c r="B9" s="37"/>
      <c r="C9" s="37" t="s">
        <v>321</v>
      </c>
      <c r="D9" s="56" t="s">
        <v>322</v>
      </c>
      <c r="E9" s="57" t="s">
        <v>323</v>
      </c>
      <c r="F9" s="43" t="s">
        <v>324</v>
      </c>
      <c r="G9" s="23" t="s">
        <v>325</v>
      </c>
      <c r="H9" s="43" t="s">
        <v>326</v>
      </c>
      <c r="I9" s="43" t="s">
        <v>327</v>
      </c>
      <c r="J9" s="57" t="s">
        <v>328</v>
      </c>
    </row>
    <row r="10" s="33" customFormat="1" ht="13.5" spans="1:10">
      <c r="A10" s="37"/>
      <c r="B10" s="37"/>
      <c r="C10" s="37" t="s">
        <v>321</v>
      </c>
      <c r="D10" s="56" t="s">
        <v>322</v>
      </c>
      <c r="E10" s="57" t="s">
        <v>329</v>
      </c>
      <c r="F10" s="43" t="s">
        <v>324</v>
      </c>
      <c r="G10" s="23" t="s">
        <v>50</v>
      </c>
      <c r="H10" s="43" t="s">
        <v>326</v>
      </c>
      <c r="I10" s="43" t="s">
        <v>327</v>
      </c>
      <c r="J10" s="57" t="s">
        <v>328</v>
      </c>
    </row>
    <row r="11" s="33" customFormat="1" ht="22.5" spans="1:10">
      <c r="A11" s="37"/>
      <c r="B11" s="37"/>
      <c r="C11" s="37" t="s">
        <v>321</v>
      </c>
      <c r="D11" s="56" t="s">
        <v>330</v>
      </c>
      <c r="E11" s="57" t="s">
        <v>331</v>
      </c>
      <c r="F11" s="43" t="s">
        <v>332</v>
      </c>
      <c r="G11" s="23" t="s">
        <v>333</v>
      </c>
      <c r="H11" s="43"/>
      <c r="I11" s="43" t="s">
        <v>334</v>
      </c>
      <c r="J11" s="57" t="s">
        <v>335</v>
      </c>
    </row>
    <row r="12" s="33" customFormat="1" ht="13.5" spans="1:10">
      <c r="A12" s="37"/>
      <c r="B12" s="37"/>
      <c r="C12" s="37" t="s">
        <v>336</v>
      </c>
      <c r="D12" s="56" t="s">
        <v>337</v>
      </c>
      <c r="E12" s="57" t="s">
        <v>338</v>
      </c>
      <c r="F12" s="43" t="s">
        <v>332</v>
      </c>
      <c r="G12" s="23" t="s">
        <v>339</v>
      </c>
      <c r="H12" s="43" t="s">
        <v>340</v>
      </c>
      <c r="I12" s="43" t="s">
        <v>327</v>
      </c>
      <c r="J12" s="57" t="s">
        <v>341</v>
      </c>
    </row>
    <row r="13" s="33" customFormat="1" ht="13.5" spans="1:10">
      <c r="A13" s="37"/>
      <c r="B13" s="37"/>
      <c r="C13" s="37" t="s">
        <v>336</v>
      </c>
      <c r="D13" s="56" t="s">
        <v>342</v>
      </c>
      <c r="E13" s="57" t="s">
        <v>343</v>
      </c>
      <c r="F13" s="43" t="s">
        <v>344</v>
      </c>
      <c r="G13" s="23" t="s">
        <v>345</v>
      </c>
      <c r="H13" s="43" t="s">
        <v>340</v>
      </c>
      <c r="I13" s="43" t="s">
        <v>327</v>
      </c>
      <c r="J13" s="57" t="s">
        <v>343</v>
      </c>
    </row>
    <row r="14" s="33" customFormat="1" ht="13.5" spans="1:10">
      <c r="A14" s="37"/>
      <c r="B14" s="37"/>
      <c r="C14" s="37" t="s">
        <v>336</v>
      </c>
      <c r="D14" s="56" t="s">
        <v>346</v>
      </c>
      <c r="E14" s="57" t="s">
        <v>347</v>
      </c>
      <c r="F14" s="43" t="s">
        <v>344</v>
      </c>
      <c r="G14" s="23" t="s">
        <v>345</v>
      </c>
      <c r="H14" s="43" t="s">
        <v>340</v>
      </c>
      <c r="I14" s="43" t="s">
        <v>327</v>
      </c>
      <c r="J14" s="57" t="s">
        <v>348</v>
      </c>
    </row>
    <row r="15" s="33" customFormat="1" ht="13.5" spans="1:10">
      <c r="A15" s="37"/>
      <c r="B15" s="37"/>
      <c r="C15" s="37" t="s">
        <v>349</v>
      </c>
      <c r="D15" s="56" t="s">
        <v>350</v>
      </c>
      <c r="E15" s="57" t="s">
        <v>350</v>
      </c>
      <c r="F15" s="43" t="s">
        <v>332</v>
      </c>
      <c r="G15" s="23" t="s">
        <v>351</v>
      </c>
      <c r="H15" s="43" t="s">
        <v>340</v>
      </c>
      <c r="I15" s="43" t="s">
        <v>327</v>
      </c>
      <c r="J15" s="57" t="s">
        <v>352</v>
      </c>
    </row>
    <row r="16" s="33" customFormat="1" ht="78.75" spans="1:10">
      <c r="A16" s="55" t="s">
        <v>304</v>
      </c>
      <c r="B16" s="37" t="s">
        <v>353</v>
      </c>
      <c r="C16" s="37"/>
      <c r="D16" s="37"/>
      <c r="E16" s="37"/>
      <c r="F16" s="37"/>
      <c r="G16" s="37"/>
      <c r="H16" s="37"/>
      <c r="I16" s="37"/>
      <c r="J16" s="37"/>
    </row>
    <row r="17" s="33" customFormat="1" ht="22.5" spans="1:10">
      <c r="A17" s="37"/>
      <c r="B17" s="37"/>
      <c r="C17" s="37" t="s">
        <v>321</v>
      </c>
      <c r="D17" s="56" t="s">
        <v>322</v>
      </c>
      <c r="E17" s="57" t="s">
        <v>354</v>
      </c>
      <c r="F17" s="43" t="s">
        <v>324</v>
      </c>
      <c r="G17" s="23" t="s">
        <v>355</v>
      </c>
      <c r="H17" s="43" t="s">
        <v>356</v>
      </c>
      <c r="I17" s="43" t="s">
        <v>327</v>
      </c>
      <c r="J17" s="57" t="s">
        <v>354</v>
      </c>
    </row>
    <row r="18" s="33" customFormat="1" ht="13.5" spans="1:10">
      <c r="A18" s="37"/>
      <c r="B18" s="37"/>
      <c r="C18" s="37" t="s">
        <v>321</v>
      </c>
      <c r="D18" s="56" t="s">
        <v>322</v>
      </c>
      <c r="E18" s="57" t="s">
        <v>357</v>
      </c>
      <c r="F18" s="43" t="s">
        <v>324</v>
      </c>
      <c r="G18" s="23" t="s">
        <v>355</v>
      </c>
      <c r="H18" s="43" t="s">
        <v>356</v>
      </c>
      <c r="I18" s="43" t="s">
        <v>327</v>
      </c>
      <c r="J18" s="57" t="s">
        <v>357</v>
      </c>
    </row>
    <row r="19" s="33" customFormat="1" ht="13.5" spans="1:10">
      <c r="A19" s="37"/>
      <c r="B19" s="37"/>
      <c r="C19" s="37" t="s">
        <v>321</v>
      </c>
      <c r="D19" s="56" t="s">
        <v>330</v>
      </c>
      <c r="E19" s="57" t="s">
        <v>358</v>
      </c>
      <c r="F19" s="43" t="s">
        <v>332</v>
      </c>
      <c r="G19" s="23" t="s">
        <v>359</v>
      </c>
      <c r="H19" s="43" t="s">
        <v>340</v>
      </c>
      <c r="I19" s="43" t="s">
        <v>327</v>
      </c>
      <c r="J19" s="57" t="s">
        <v>360</v>
      </c>
    </row>
    <row r="20" s="33" customFormat="1" ht="13.5" spans="1:10">
      <c r="A20" s="37"/>
      <c r="B20" s="37"/>
      <c r="C20" s="37" t="s">
        <v>336</v>
      </c>
      <c r="D20" s="56" t="s">
        <v>337</v>
      </c>
      <c r="E20" s="57" t="s">
        <v>338</v>
      </c>
      <c r="F20" s="43" t="s">
        <v>332</v>
      </c>
      <c r="G20" s="23" t="s">
        <v>339</v>
      </c>
      <c r="H20" s="43" t="s">
        <v>340</v>
      </c>
      <c r="I20" s="43" t="s">
        <v>327</v>
      </c>
      <c r="J20" s="57" t="s">
        <v>341</v>
      </c>
    </row>
    <row r="21" s="33" customFormat="1" ht="13.5" spans="1:10">
      <c r="A21" s="37"/>
      <c r="B21" s="37"/>
      <c r="C21" s="37" t="s">
        <v>336</v>
      </c>
      <c r="D21" s="56" t="s">
        <v>346</v>
      </c>
      <c r="E21" s="57" t="s">
        <v>348</v>
      </c>
      <c r="F21" s="43" t="s">
        <v>344</v>
      </c>
      <c r="G21" s="23" t="s">
        <v>50</v>
      </c>
      <c r="H21" s="43" t="s">
        <v>361</v>
      </c>
      <c r="I21" s="43" t="s">
        <v>327</v>
      </c>
      <c r="J21" s="57" t="s">
        <v>362</v>
      </c>
    </row>
    <row r="22" s="33" customFormat="1" ht="13.5" spans="1:10">
      <c r="A22" s="37"/>
      <c r="B22" s="37"/>
      <c r="C22" s="37" t="s">
        <v>349</v>
      </c>
      <c r="D22" s="56" t="s">
        <v>350</v>
      </c>
      <c r="E22" s="57" t="s">
        <v>363</v>
      </c>
      <c r="F22" s="43" t="s">
        <v>332</v>
      </c>
      <c r="G22" s="23" t="s">
        <v>339</v>
      </c>
      <c r="H22" s="43" t="s">
        <v>340</v>
      </c>
      <c r="I22" s="43" t="s">
        <v>327</v>
      </c>
      <c r="J22" s="57" t="s">
        <v>350</v>
      </c>
    </row>
    <row r="23" s="33" customFormat="1" ht="168.75" spans="1:10">
      <c r="A23" s="55" t="s">
        <v>298</v>
      </c>
      <c r="B23" s="37" t="s">
        <v>364</v>
      </c>
      <c r="C23" s="37"/>
      <c r="D23" s="37"/>
      <c r="E23" s="37"/>
      <c r="F23" s="37"/>
      <c r="G23" s="37"/>
      <c r="H23" s="37"/>
      <c r="I23" s="37"/>
      <c r="J23" s="37"/>
    </row>
    <row r="24" s="33" customFormat="1" ht="13.5" spans="1:10">
      <c r="A24" s="37"/>
      <c r="B24" s="37"/>
      <c r="C24" s="37" t="s">
        <v>321</v>
      </c>
      <c r="D24" s="56" t="s">
        <v>322</v>
      </c>
      <c r="E24" s="57" t="s">
        <v>365</v>
      </c>
      <c r="F24" s="43" t="s">
        <v>324</v>
      </c>
      <c r="G24" s="23" t="s">
        <v>366</v>
      </c>
      <c r="H24" s="43" t="s">
        <v>367</v>
      </c>
      <c r="I24" s="43" t="s">
        <v>327</v>
      </c>
      <c r="J24" s="57" t="s">
        <v>368</v>
      </c>
    </row>
    <row r="25" s="33" customFormat="1" ht="22.5" spans="1:10">
      <c r="A25" s="37"/>
      <c r="B25" s="37"/>
      <c r="C25" s="37" t="s">
        <v>321</v>
      </c>
      <c r="D25" s="56" t="s">
        <v>369</v>
      </c>
      <c r="E25" s="57" t="s">
        <v>370</v>
      </c>
      <c r="F25" s="43" t="s">
        <v>324</v>
      </c>
      <c r="G25" s="23" t="s">
        <v>355</v>
      </c>
      <c r="H25" s="43" t="s">
        <v>340</v>
      </c>
      <c r="I25" s="43" t="s">
        <v>327</v>
      </c>
      <c r="J25" s="57" t="s">
        <v>371</v>
      </c>
    </row>
    <row r="26" s="33" customFormat="1" ht="13.5" spans="1:10">
      <c r="A26" s="37"/>
      <c r="B26" s="37"/>
      <c r="C26" s="37" t="s">
        <v>336</v>
      </c>
      <c r="D26" s="56" t="s">
        <v>346</v>
      </c>
      <c r="E26" s="57" t="s">
        <v>348</v>
      </c>
      <c r="F26" s="43" t="s">
        <v>344</v>
      </c>
      <c r="G26" s="23" t="s">
        <v>50</v>
      </c>
      <c r="H26" s="43" t="s">
        <v>361</v>
      </c>
      <c r="I26" s="43" t="s">
        <v>327</v>
      </c>
      <c r="J26" s="57" t="s">
        <v>362</v>
      </c>
    </row>
    <row r="27" s="33" customFormat="1" ht="13.5" spans="1:10">
      <c r="A27" s="37"/>
      <c r="B27" s="37"/>
      <c r="C27" s="37" t="s">
        <v>349</v>
      </c>
      <c r="D27" s="56" t="s">
        <v>350</v>
      </c>
      <c r="E27" s="57" t="s">
        <v>350</v>
      </c>
      <c r="F27" s="43" t="s">
        <v>332</v>
      </c>
      <c r="G27" s="23" t="s">
        <v>339</v>
      </c>
      <c r="H27" s="43" t="s">
        <v>340</v>
      </c>
      <c r="I27" s="43" t="s">
        <v>327</v>
      </c>
      <c r="J27" s="57" t="s">
        <v>350</v>
      </c>
    </row>
    <row r="28" s="33" customFormat="1" ht="13.5" spans="1:10">
      <c r="A28" s="37"/>
      <c r="B28" s="37"/>
      <c r="C28" s="37" t="s">
        <v>372</v>
      </c>
      <c r="D28" s="56" t="s">
        <v>373</v>
      </c>
      <c r="E28" s="57" t="s">
        <v>374</v>
      </c>
      <c r="F28" s="43" t="s">
        <v>344</v>
      </c>
      <c r="G28" s="23" t="s">
        <v>355</v>
      </c>
      <c r="H28" s="43" t="s">
        <v>340</v>
      </c>
      <c r="I28" s="43" t="s">
        <v>327</v>
      </c>
      <c r="J28" s="57" t="s">
        <v>375</v>
      </c>
    </row>
    <row r="29" s="33" customFormat="1" ht="13.5" spans="1:10">
      <c r="A29" s="37"/>
      <c r="B29" s="37"/>
      <c r="C29" s="37" t="s">
        <v>372</v>
      </c>
      <c r="D29" s="56" t="s">
        <v>373</v>
      </c>
      <c r="E29" s="57" t="s">
        <v>376</v>
      </c>
      <c r="F29" s="43" t="s">
        <v>344</v>
      </c>
      <c r="G29" s="23" t="s">
        <v>355</v>
      </c>
      <c r="H29" s="43" t="s">
        <v>340</v>
      </c>
      <c r="I29" s="43" t="s">
        <v>327</v>
      </c>
      <c r="J29" s="57" t="s">
        <v>377</v>
      </c>
    </row>
    <row r="30" s="33" customFormat="1" ht="13.5" spans="1:10">
      <c r="A30" s="37"/>
      <c r="B30" s="37"/>
      <c r="C30" s="37" t="s">
        <v>372</v>
      </c>
      <c r="D30" s="56" t="s">
        <v>373</v>
      </c>
      <c r="E30" s="57" t="s">
        <v>378</v>
      </c>
      <c r="F30" s="43" t="s">
        <v>344</v>
      </c>
      <c r="G30" s="23" t="s">
        <v>379</v>
      </c>
      <c r="H30" s="43" t="s">
        <v>380</v>
      </c>
      <c r="I30" s="43" t="s">
        <v>327</v>
      </c>
      <c r="J30" s="57" t="s">
        <v>381</v>
      </c>
    </row>
    <row r="31" s="33" customFormat="1" ht="13.5" spans="1:10">
      <c r="A31" s="37"/>
      <c r="B31" s="37"/>
      <c r="C31" s="37" t="s">
        <v>372</v>
      </c>
      <c r="D31" s="56" t="s">
        <v>373</v>
      </c>
      <c r="E31" s="57" t="s">
        <v>382</v>
      </c>
      <c r="F31" s="43" t="s">
        <v>344</v>
      </c>
      <c r="G31" s="23" t="s">
        <v>383</v>
      </c>
      <c r="H31" s="43" t="s">
        <v>380</v>
      </c>
      <c r="I31" s="43" t="s">
        <v>327</v>
      </c>
      <c r="J31" s="57" t="s">
        <v>381</v>
      </c>
    </row>
    <row r="32" s="33" customFormat="1" ht="13.5" spans="1:10">
      <c r="A32" s="37"/>
      <c r="B32" s="37"/>
      <c r="C32" s="37" t="s">
        <v>372</v>
      </c>
      <c r="D32" s="56" t="s">
        <v>373</v>
      </c>
      <c r="E32" s="57" t="s">
        <v>384</v>
      </c>
      <c r="F32" s="43" t="s">
        <v>344</v>
      </c>
      <c r="G32" s="23" t="s">
        <v>385</v>
      </c>
      <c r="H32" s="43" t="s">
        <v>386</v>
      </c>
      <c r="I32" s="43" t="s">
        <v>327</v>
      </c>
      <c r="J32" s="57" t="s">
        <v>387</v>
      </c>
    </row>
    <row r="33" s="33" customFormat="1" ht="157.5" spans="1:10">
      <c r="A33" s="55" t="s">
        <v>291</v>
      </c>
      <c r="B33" s="37" t="s">
        <v>388</v>
      </c>
      <c r="C33" s="37"/>
      <c r="D33" s="37"/>
      <c r="E33" s="37"/>
      <c r="F33" s="37"/>
      <c r="G33" s="37"/>
      <c r="H33" s="37"/>
      <c r="I33" s="37"/>
      <c r="J33" s="37"/>
    </row>
    <row r="34" s="33" customFormat="1" ht="13.5" spans="1:10">
      <c r="A34" s="37"/>
      <c r="B34" s="37"/>
      <c r="C34" s="37" t="s">
        <v>321</v>
      </c>
      <c r="D34" s="56" t="s">
        <v>322</v>
      </c>
      <c r="E34" s="57" t="s">
        <v>389</v>
      </c>
      <c r="F34" s="43" t="s">
        <v>332</v>
      </c>
      <c r="G34" s="23" t="s">
        <v>390</v>
      </c>
      <c r="H34" s="43" t="s">
        <v>391</v>
      </c>
      <c r="I34" s="43" t="s">
        <v>327</v>
      </c>
      <c r="J34" s="57" t="s">
        <v>389</v>
      </c>
    </row>
    <row r="35" s="33" customFormat="1" ht="33.75" spans="1:10">
      <c r="A35" s="37"/>
      <c r="B35" s="37"/>
      <c r="C35" s="37" t="s">
        <v>321</v>
      </c>
      <c r="D35" s="56" t="s">
        <v>330</v>
      </c>
      <c r="E35" s="57" t="s">
        <v>392</v>
      </c>
      <c r="F35" s="43" t="s">
        <v>324</v>
      </c>
      <c r="G35" s="23" t="s">
        <v>355</v>
      </c>
      <c r="H35" s="43" t="s">
        <v>340</v>
      </c>
      <c r="I35" s="43" t="s">
        <v>327</v>
      </c>
      <c r="J35" s="57" t="s">
        <v>393</v>
      </c>
    </row>
    <row r="36" s="33" customFormat="1" ht="22.5" spans="1:10">
      <c r="A36" s="37"/>
      <c r="B36" s="37"/>
      <c r="C36" s="37" t="s">
        <v>321</v>
      </c>
      <c r="D36" s="56" t="s">
        <v>369</v>
      </c>
      <c r="E36" s="57" t="s">
        <v>394</v>
      </c>
      <c r="F36" s="43" t="s">
        <v>324</v>
      </c>
      <c r="G36" s="23" t="s">
        <v>395</v>
      </c>
      <c r="H36" s="43" t="s">
        <v>396</v>
      </c>
      <c r="I36" s="43" t="s">
        <v>327</v>
      </c>
      <c r="J36" s="57" t="s">
        <v>397</v>
      </c>
    </row>
    <row r="37" s="33" customFormat="1" ht="78.75" spans="1:10">
      <c r="A37" s="37"/>
      <c r="B37" s="37"/>
      <c r="C37" s="37" t="s">
        <v>336</v>
      </c>
      <c r="D37" s="56" t="s">
        <v>342</v>
      </c>
      <c r="E37" s="57" t="s">
        <v>398</v>
      </c>
      <c r="F37" s="43" t="s">
        <v>324</v>
      </c>
      <c r="G37" s="23" t="s">
        <v>399</v>
      </c>
      <c r="H37" s="43"/>
      <c r="I37" s="43" t="s">
        <v>334</v>
      </c>
      <c r="J37" s="57" t="s">
        <v>400</v>
      </c>
    </row>
    <row r="38" s="33" customFormat="1" ht="78.75" spans="1:10">
      <c r="A38" s="37"/>
      <c r="B38" s="37"/>
      <c r="C38" s="37" t="s">
        <v>336</v>
      </c>
      <c r="D38" s="56" t="s">
        <v>342</v>
      </c>
      <c r="E38" s="57" t="s">
        <v>401</v>
      </c>
      <c r="F38" s="43" t="s">
        <v>344</v>
      </c>
      <c r="G38" s="23" t="s">
        <v>50</v>
      </c>
      <c r="H38" s="43" t="s">
        <v>361</v>
      </c>
      <c r="I38" s="43" t="s">
        <v>327</v>
      </c>
      <c r="J38" s="57" t="s">
        <v>402</v>
      </c>
    </row>
    <row r="39" s="33" customFormat="1" ht="22.5" spans="1:10">
      <c r="A39" s="37"/>
      <c r="B39" s="37"/>
      <c r="C39" s="37" t="s">
        <v>349</v>
      </c>
      <c r="D39" s="56" t="s">
        <v>350</v>
      </c>
      <c r="E39" s="57" t="s">
        <v>403</v>
      </c>
      <c r="F39" s="43" t="s">
        <v>332</v>
      </c>
      <c r="G39" s="23" t="s">
        <v>359</v>
      </c>
      <c r="H39" s="43" t="s">
        <v>340</v>
      </c>
      <c r="I39" s="43" t="s">
        <v>327</v>
      </c>
      <c r="J39" s="57" t="s">
        <v>404</v>
      </c>
    </row>
    <row r="40" s="33" customFormat="1" ht="67.5" spans="1:10">
      <c r="A40" s="37"/>
      <c r="B40" s="37"/>
      <c r="C40" s="37" t="s">
        <v>372</v>
      </c>
      <c r="D40" s="56" t="s">
        <v>373</v>
      </c>
      <c r="E40" s="57" t="s">
        <v>405</v>
      </c>
      <c r="F40" s="43" t="s">
        <v>332</v>
      </c>
      <c r="G40" s="23" t="s">
        <v>406</v>
      </c>
      <c r="H40" s="43"/>
      <c r="I40" s="43" t="s">
        <v>334</v>
      </c>
      <c r="J40" s="57" t="s">
        <v>407</v>
      </c>
    </row>
    <row r="41" s="33" customFormat="1" ht="56.25" spans="1:10">
      <c r="A41" s="55" t="s">
        <v>287</v>
      </c>
      <c r="B41" s="37" t="s">
        <v>408</v>
      </c>
      <c r="C41" s="37"/>
      <c r="D41" s="37"/>
      <c r="E41" s="37"/>
      <c r="F41" s="37"/>
      <c r="G41" s="37"/>
      <c r="H41" s="37"/>
      <c r="I41" s="37"/>
      <c r="J41" s="37"/>
    </row>
    <row r="42" s="33" customFormat="1" ht="13.5" spans="1:10">
      <c r="A42" s="37"/>
      <c r="B42" s="37"/>
      <c r="C42" s="37" t="s">
        <v>321</v>
      </c>
      <c r="D42" s="56" t="s">
        <v>322</v>
      </c>
      <c r="E42" s="57" t="s">
        <v>409</v>
      </c>
      <c r="F42" s="43" t="s">
        <v>324</v>
      </c>
      <c r="G42" s="23" t="s">
        <v>410</v>
      </c>
      <c r="H42" s="43" t="s">
        <v>411</v>
      </c>
      <c r="I42" s="43" t="s">
        <v>327</v>
      </c>
      <c r="J42" s="57" t="s">
        <v>412</v>
      </c>
    </row>
    <row r="43" s="33" customFormat="1" ht="33.75" spans="1:10">
      <c r="A43" s="37"/>
      <c r="B43" s="37"/>
      <c r="C43" s="37" t="s">
        <v>321</v>
      </c>
      <c r="D43" s="56" t="s">
        <v>322</v>
      </c>
      <c r="E43" s="57" t="s">
        <v>413</v>
      </c>
      <c r="F43" s="43" t="s">
        <v>324</v>
      </c>
      <c r="G43" s="23" t="s">
        <v>410</v>
      </c>
      <c r="H43" s="43" t="s">
        <v>411</v>
      </c>
      <c r="I43" s="43" t="s">
        <v>327</v>
      </c>
      <c r="J43" s="57" t="s">
        <v>414</v>
      </c>
    </row>
    <row r="44" s="33" customFormat="1" ht="13.5" spans="1:10">
      <c r="A44" s="37"/>
      <c r="B44" s="37"/>
      <c r="C44" s="37" t="s">
        <v>321</v>
      </c>
      <c r="D44" s="56" t="s">
        <v>330</v>
      </c>
      <c r="E44" s="57" t="s">
        <v>415</v>
      </c>
      <c r="F44" s="43" t="s">
        <v>324</v>
      </c>
      <c r="G44" s="23" t="s">
        <v>355</v>
      </c>
      <c r="H44" s="43" t="s">
        <v>340</v>
      </c>
      <c r="I44" s="43" t="s">
        <v>327</v>
      </c>
      <c r="J44" s="57" t="s">
        <v>416</v>
      </c>
    </row>
    <row r="45" s="33" customFormat="1" ht="13.5" spans="1:10">
      <c r="A45" s="37"/>
      <c r="B45" s="37"/>
      <c r="C45" s="37" t="s">
        <v>336</v>
      </c>
      <c r="D45" s="56" t="s">
        <v>342</v>
      </c>
      <c r="E45" s="57" t="s">
        <v>417</v>
      </c>
      <c r="F45" s="43" t="s">
        <v>324</v>
      </c>
      <c r="G45" s="23" t="s">
        <v>418</v>
      </c>
      <c r="H45" s="43"/>
      <c r="I45" s="43" t="s">
        <v>334</v>
      </c>
      <c r="J45" s="57" t="s">
        <v>419</v>
      </c>
    </row>
    <row r="46" s="33" customFormat="1" ht="22.5" spans="1:10">
      <c r="A46" s="37"/>
      <c r="B46" s="37"/>
      <c r="C46" s="37" t="s">
        <v>336</v>
      </c>
      <c r="D46" s="56" t="s">
        <v>420</v>
      </c>
      <c r="E46" s="57" t="s">
        <v>421</v>
      </c>
      <c r="F46" s="43" t="s">
        <v>324</v>
      </c>
      <c r="G46" s="23" t="s">
        <v>418</v>
      </c>
      <c r="H46" s="43"/>
      <c r="I46" s="43" t="s">
        <v>334</v>
      </c>
      <c r="J46" s="57" t="s">
        <v>422</v>
      </c>
    </row>
    <row r="47" s="33" customFormat="1" ht="33.75" spans="1:10">
      <c r="A47" s="37"/>
      <c r="B47" s="37"/>
      <c r="C47" s="37" t="s">
        <v>349</v>
      </c>
      <c r="D47" s="56" t="s">
        <v>350</v>
      </c>
      <c r="E47" s="57" t="s">
        <v>423</v>
      </c>
      <c r="F47" s="43" t="s">
        <v>332</v>
      </c>
      <c r="G47" s="23" t="s">
        <v>359</v>
      </c>
      <c r="H47" s="43" t="s">
        <v>340</v>
      </c>
      <c r="I47" s="43" t="s">
        <v>327</v>
      </c>
      <c r="J47" s="57" t="s">
        <v>424</v>
      </c>
    </row>
    <row r="48" s="33" customFormat="1" ht="326.25" spans="1:10">
      <c r="A48" s="55" t="s">
        <v>256</v>
      </c>
      <c r="B48" s="37" t="s">
        <v>425</v>
      </c>
      <c r="C48" s="37"/>
      <c r="D48" s="37"/>
      <c r="E48" s="37"/>
      <c r="F48" s="37"/>
      <c r="G48" s="37"/>
      <c r="H48" s="37"/>
      <c r="I48" s="37"/>
      <c r="J48" s="37"/>
    </row>
    <row r="49" s="33" customFormat="1" ht="13.5" spans="1:10">
      <c r="A49" s="37"/>
      <c r="B49" s="37"/>
      <c r="C49" s="37" t="s">
        <v>321</v>
      </c>
      <c r="D49" s="56" t="s">
        <v>322</v>
      </c>
      <c r="E49" s="57" t="s">
        <v>426</v>
      </c>
      <c r="F49" s="43" t="s">
        <v>324</v>
      </c>
      <c r="G49" s="23" t="s">
        <v>395</v>
      </c>
      <c r="H49" s="43" t="s">
        <v>427</v>
      </c>
      <c r="I49" s="43" t="s">
        <v>327</v>
      </c>
      <c r="J49" s="57" t="s">
        <v>428</v>
      </c>
    </row>
    <row r="50" s="33" customFormat="1" ht="13.5" spans="1:10">
      <c r="A50" s="37"/>
      <c r="B50" s="37"/>
      <c r="C50" s="37" t="s">
        <v>321</v>
      </c>
      <c r="D50" s="56" t="s">
        <v>322</v>
      </c>
      <c r="E50" s="57" t="s">
        <v>429</v>
      </c>
      <c r="F50" s="43" t="s">
        <v>332</v>
      </c>
      <c r="G50" s="23" t="s">
        <v>395</v>
      </c>
      <c r="H50" s="43" t="s">
        <v>430</v>
      </c>
      <c r="I50" s="43" t="s">
        <v>327</v>
      </c>
      <c r="J50" s="57" t="s">
        <v>431</v>
      </c>
    </row>
    <row r="51" s="33" customFormat="1" ht="13.5" spans="1:10">
      <c r="A51" s="37"/>
      <c r="B51" s="37"/>
      <c r="C51" s="37" t="s">
        <v>321</v>
      </c>
      <c r="D51" s="56" t="s">
        <v>369</v>
      </c>
      <c r="E51" s="57" t="s">
        <v>432</v>
      </c>
      <c r="F51" s="43" t="s">
        <v>324</v>
      </c>
      <c r="G51" s="23" t="s">
        <v>355</v>
      </c>
      <c r="H51" s="43" t="s">
        <v>340</v>
      </c>
      <c r="I51" s="43" t="s">
        <v>327</v>
      </c>
      <c r="J51" s="57" t="s">
        <v>432</v>
      </c>
    </row>
    <row r="52" s="33" customFormat="1" ht="13.5" spans="1:10">
      <c r="A52" s="37"/>
      <c r="B52" s="37"/>
      <c r="C52" s="37" t="s">
        <v>336</v>
      </c>
      <c r="D52" s="56" t="s">
        <v>337</v>
      </c>
      <c r="E52" s="57" t="s">
        <v>433</v>
      </c>
      <c r="F52" s="43" t="s">
        <v>332</v>
      </c>
      <c r="G52" s="23" t="s">
        <v>50</v>
      </c>
      <c r="H52" s="43" t="s">
        <v>340</v>
      </c>
      <c r="I52" s="43" t="s">
        <v>327</v>
      </c>
      <c r="J52" s="57" t="s">
        <v>433</v>
      </c>
    </row>
    <row r="53" s="33" customFormat="1" ht="13.5" spans="1:10">
      <c r="A53" s="37"/>
      <c r="B53" s="37"/>
      <c r="C53" s="37" t="s">
        <v>336</v>
      </c>
      <c r="D53" s="56" t="s">
        <v>342</v>
      </c>
      <c r="E53" s="57" t="s">
        <v>434</v>
      </c>
      <c r="F53" s="43" t="s">
        <v>332</v>
      </c>
      <c r="G53" s="23" t="s">
        <v>339</v>
      </c>
      <c r="H53" s="43" t="s">
        <v>340</v>
      </c>
      <c r="I53" s="43" t="s">
        <v>327</v>
      </c>
      <c r="J53" s="57" t="s">
        <v>434</v>
      </c>
    </row>
    <row r="54" s="33" customFormat="1" ht="13.5" spans="1:10">
      <c r="A54" s="37"/>
      <c r="B54" s="37"/>
      <c r="C54" s="37" t="s">
        <v>336</v>
      </c>
      <c r="D54" s="56" t="s">
        <v>420</v>
      </c>
      <c r="E54" s="57" t="s">
        <v>435</v>
      </c>
      <c r="F54" s="43" t="s">
        <v>344</v>
      </c>
      <c r="G54" s="23" t="s">
        <v>50</v>
      </c>
      <c r="H54" s="43" t="s">
        <v>340</v>
      </c>
      <c r="I54" s="43" t="s">
        <v>327</v>
      </c>
      <c r="J54" s="57" t="s">
        <v>436</v>
      </c>
    </row>
    <row r="55" s="33" customFormat="1" ht="13.5" spans="1:10">
      <c r="A55" s="37"/>
      <c r="B55" s="37"/>
      <c r="C55" s="37" t="s">
        <v>349</v>
      </c>
      <c r="D55" s="56" t="s">
        <v>350</v>
      </c>
      <c r="E55" s="57" t="s">
        <v>437</v>
      </c>
      <c r="F55" s="43" t="s">
        <v>332</v>
      </c>
      <c r="G55" s="23" t="s">
        <v>339</v>
      </c>
      <c r="H55" s="43" t="s">
        <v>340</v>
      </c>
      <c r="I55" s="43" t="s">
        <v>327</v>
      </c>
      <c r="J55" s="57" t="s">
        <v>437</v>
      </c>
    </row>
    <row r="56" s="33" customFormat="1" ht="13.5" spans="1:10">
      <c r="A56" s="37"/>
      <c r="B56" s="37"/>
      <c r="C56" s="37" t="s">
        <v>372</v>
      </c>
      <c r="D56" s="56" t="s">
        <v>373</v>
      </c>
      <c r="E56" s="57" t="s">
        <v>432</v>
      </c>
      <c r="F56" s="43" t="s">
        <v>344</v>
      </c>
      <c r="G56" s="23" t="s">
        <v>438</v>
      </c>
      <c r="H56" s="43" t="s">
        <v>380</v>
      </c>
      <c r="I56" s="43" t="s">
        <v>327</v>
      </c>
      <c r="J56" s="57" t="s">
        <v>439</v>
      </c>
    </row>
    <row r="57" s="33" customFormat="1" ht="13.5" spans="1:10">
      <c r="A57" s="37"/>
      <c r="B57" s="37"/>
      <c r="C57" s="37" t="s">
        <v>372</v>
      </c>
      <c r="D57" s="56" t="s">
        <v>373</v>
      </c>
      <c r="E57" s="57" t="s">
        <v>440</v>
      </c>
      <c r="F57" s="43" t="s">
        <v>344</v>
      </c>
      <c r="G57" s="23" t="s">
        <v>441</v>
      </c>
      <c r="H57" s="43" t="s">
        <v>442</v>
      </c>
      <c r="I57" s="43" t="s">
        <v>327</v>
      </c>
      <c r="J57" s="57" t="s">
        <v>443</v>
      </c>
    </row>
    <row r="58" s="33" customFormat="1" ht="67.5" spans="1:10">
      <c r="A58" s="55" t="s">
        <v>269</v>
      </c>
      <c r="B58" s="37" t="s">
        <v>444</v>
      </c>
      <c r="C58" s="37"/>
      <c r="D58" s="37"/>
      <c r="E58" s="37"/>
      <c r="F58" s="37"/>
      <c r="G58" s="37"/>
      <c r="H58" s="37"/>
      <c r="I58" s="37"/>
      <c r="J58" s="37"/>
    </row>
    <row r="59" s="33" customFormat="1" ht="13.5" spans="1:10">
      <c r="A59" s="37"/>
      <c r="B59" s="37"/>
      <c r="C59" s="37" t="s">
        <v>321</v>
      </c>
      <c r="D59" s="56" t="s">
        <v>322</v>
      </c>
      <c r="E59" s="57" t="s">
        <v>445</v>
      </c>
      <c r="F59" s="43" t="s">
        <v>324</v>
      </c>
      <c r="G59" s="23" t="s">
        <v>446</v>
      </c>
      <c r="H59" s="43" t="s">
        <v>447</v>
      </c>
      <c r="I59" s="43" t="s">
        <v>327</v>
      </c>
      <c r="J59" s="57" t="s">
        <v>445</v>
      </c>
    </row>
    <row r="60" s="33" customFormat="1" ht="13.5" spans="1:10">
      <c r="A60" s="37"/>
      <c r="B60" s="37"/>
      <c r="C60" s="37" t="s">
        <v>321</v>
      </c>
      <c r="D60" s="56" t="s">
        <v>330</v>
      </c>
      <c r="E60" s="57" t="s">
        <v>448</v>
      </c>
      <c r="F60" s="43" t="s">
        <v>324</v>
      </c>
      <c r="G60" s="23" t="s">
        <v>355</v>
      </c>
      <c r="H60" s="43" t="s">
        <v>340</v>
      </c>
      <c r="I60" s="43" t="s">
        <v>327</v>
      </c>
      <c r="J60" s="57" t="s">
        <v>448</v>
      </c>
    </row>
    <row r="61" s="33" customFormat="1" ht="13.5" spans="1:10">
      <c r="A61" s="37"/>
      <c r="B61" s="37"/>
      <c r="C61" s="37" t="s">
        <v>321</v>
      </c>
      <c r="D61" s="56" t="s">
        <v>330</v>
      </c>
      <c r="E61" s="57" t="s">
        <v>449</v>
      </c>
      <c r="F61" s="43" t="s">
        <v>324</v>
      </c>
      <c r="G61" s="23" t="s">
        <v>355</v>
      </c>
      <c r="H61" s="43" t="s">
        <v>340</v>
      </c>
      <c r="I61" s="43" t="s">
        <v>327</v>
      </c>
      <c r="J61" s="57" t="s">
        <v>449</v>
      </c>
    </row>
    <row r="62" s="33" customFormat="1" ht="13.5" spans="1:10">
      <c r="A62" s="37"/>
      <c r="B62" s="37"/>
      <c r="C62" s="37" t="s">
        <v>321</v>
      </c>
      <c r="D62" s="56" t="s">
        <v>330</v>
      </c>
      <c r="E62" s="57" t="s">
        <v>450</v>
      </c>
      <c r="F62" s="43" t="s">
        <v>324</v>
      </c>
      <c r="G62" s="23" t="s">
        <v>333</v>
      </c>
      <c r="H62" s="43"/>
      <c r="I62" s="43" t="s">
        <v>334</v>
      </c>
      <c r="J62" s="57" t="s">
        <v>450</v>
      </c>
    </row>
    <row r="63" s="33" customFormat="1" ht="13.5" spans="1:10">
      <c r="A63" s="37"/>
      <c r="B63" s="37"/>
      <c r="C63" s="37" t="s">
        <v>321</v>
      </c>
      <c r="D63" s="56" t="s">
        <v>369</v>
      </c>
      <c r="E63" s="57" t="s">
        <v>451</v>
      </c>
      <c r="F63" s="43" t="s">
        <v>324</v>
      </c>
      <c r="G63" s="23" t="s">
        <v>452</v>
      </c>
      <c r="H63" s="43" t="s">
        <v>453</v>
      </c>
      <c r="I63" s="43" t="s">
        <v>327</v>
      </c>
      <c r="J63" s="57" t="s">
        <v>451</v>
      </c>
    </row>
    <row r="64" s="33" customFormat="1" ht="13.5" spans="1:10">
      <c r="A64" s="37"/>
      <c r="B64" s="37"/>
      <c r="C64" s="37" t="s">
        <v>336</v>
      </c>
      <c r="D64" s="56" t="s">
        <v>337</v>
      </c>
      <c r="E64" s="57" t="s">
        <v>454</v>
      </c>
      <c r="F64" s="43" t="s">
        <v>324</v>
      </c>
      <c r="G64" s="23" t="s">
        <v>455</v>
      </c>
      <c r="H64" s="43"/>
      <c r="I64" s="43" t="s">
        <v>334</v>
      </c>
      <c r="J64" s="57" t="s">
        <v>454</v>
      </c>
    </row>
    <row r="65" s="33" customFormat="1" ht="13.5" spans="1:10">
      <c r="A65" s="37"/>
      <c r="B65" s="37"/>
      <c r="C65" s="37" t="s">
        <v>336</v>
      </c>
      <c r="D65" s="56" t="s">
        <v>342</v>
      </c>
      <c r="E65" s="57" t="s">
        <v>456</v>
      </c>
      <c r="F65" s="43" t="s">
        <v>344</v>
      </c>
      <c r="G65" s="23" t="s">
        <v>410</v>
      </c>
      <c r="H65" s="43" t="s">
        <v>361</v>
      </c>
      <c r="I65" s="43" t="s">
        <v>327</v>
      </c>
      <c r="J65" s="57" t="s">
        <v>456</v>
      </c>
    </row>
    <row r="66" s="33" customFormat="1" ht="13.5" spans="1:10">
      <c r="A66" s="37"/>
      <c r="B66" s="37"/>
      <c r="C66" s="37" t="s">
        <v>336</v>
      </c>
      <c r="D66" s="56" t="s">
        <v>346</v>
      </c>
      <c r="E66" s="57" t="s">
        <v>457</v>
      </c>
      <c r="F66" s="43" t="s">
        <v>324</v>
      </c>
      <c r="G66" s="23" t="s">
        <v>455</v>
      </c>
      <c r="H66" s="43"/>
      <c r="I66" s="43" t="s">
        <v>334</v>
      </c>
      <c r="J66" s="57" t="s">
        <v>457</v>
      </c>
    </row>
    <row r="67" s="33" customFormat="1" ht="22.5" spans="1:10">
      <c r="A67" s="37"/>
      <c r="B67" s="37"/>
      <c r="C67" s="37" t="s">
        <v>336</v>
      </c>
      <c r="D67" s="56" t="s">
        <v>420</v>
      </c>
      <c r="E67" s="57" t="s">
        <v>458</v>
      </c>
      <c r="F67" s="43" t="s">
        <v>324</v>
      </c>
      <c r="G67" s="23" t="s">
        <v>455</v>
      </c>
      <c r="H67" s="43"/>
      <c r="I67" s="43" t="s">
        <v>334</v>
      </c>
      <c r="J67" s="57" t="s">
        <v>458</v>
      </c>
    </row>
    <row r="68" s="33" customFormat="1" ht="13.5" spans="1:10">
      <c r="A68" s="37"/>
      <c r="B68" s="37"/>
      <c r="C68" s="37" t="s">
        <v>349</v>
      </c>
      <c r="D68" s="56" t="s">
        <v>350</v>
      </c>
      <c r="E68" s="57" t="s">
        <v>459</v>
      </c>
      <c r="F68" s="43" t="s">
        <v>332</v>
      </c>
      <c r="G68" s="23" t="s">
        <v>351</v>
      </c>
      <c r="H68" s="43" t="s">
        <v>340</v>
      </c>
      <c r="I68" s="43" t="s">
        <v>327</v>
      </c>
      <c r="J68" s="57" t="s">
        <v>459</v>
      </c>
    </row>
    <row r="69" s="33" customFormat="1" ht="33.75" spans="1:10">
      <c r="A69" s="55" t="s">
        <v>285</v>
      </c>
      <c r="B69" s="37" t="s">
        <v>460</v>
      </c>
      <c r="C69" s="37"/>
      <c r="D69" s="37"/>
      <c r="E69" s="37"/>
      <c r="F69" s="37"/>
      <c r="G69" s="37"/>
      <c r="H69" s="37"/>
      <c r="I69" s="37"/>
      <c r="J69" s="37"/>
    </row>
    <row r="70" s="33" customFormat="1" ht="22.5" spans="1:10">
      <c r="A70" s="37"/>
      <c r="B70" s="37"/>
      <c r="C70" s="37" t="s">
        <v>321</v>
      </c>
      <c r="D70" s="56" t="s">
        <v>322</v>
      </c>
      <c r="E70" s="57" t="s">
        <v>461</v>
      </c>
      <c r="F70" s="43" t="s">
        <v>324</v>
      </c>
      <c r="G70" s="23" t="s">
        <v>47</v>
      </c>
      <c r="H70" s="43" t="s">
        <v>462</v>
      </c>
      <c r="I70" s="43" t="s">
        <v>327</v>
      </c>
      <c r="J70" s="57" t="s">
        <v>463</v>
      </c>
    </row>
    <row r="71" s="33" customFormat="1" ht="22.5" spans="1:10">
      <c r="A71" s="37"/>
      <c r="B71" s="37"/>
      <c r="C71" s="37" t="s">
        <v>321</v>
      </c>
      <c r="D71" s="56" t="s">
        <v>322</v>
      </c>
      <c r="E71" s="57" t="s">
        <v>464</v>
      </c>
      <c r="F71" s="43" t="s">
        <v>324</v>
      </c>
      <c r="G71" s="23" t="s">
        <v>71</v>
      </c>
      <c r="H71" s="43" t="s">
        <v>462</v>
      </c>
      <c r="I71" s="43" t="s">
        <v>327</v>
      </c>
      <c r="J71" s="57" t="s">
        <v>465</v>
      </c>
    </row>
    <row r="72" s="33" customFormat="1" ht="13.5" spans="1:10">
      <c r="A72" s="37"/>
      <c r="B72" s="37"/>
      <c r="C72" s="37" t="s">
        <v>321</v>
      </c>
      <c r="D72" s="56" t="s">
        <v>330</v>
      </c>
      <c r="E72" s="57" t="s">
        <v>466</v>
      </c>
      <c r="F72" s="43" t="s">
        <v>332</v>
      </c>
      <c r="G72" s="23" t="s">
        <v>359</v>
      </c>
      <c r="H72" s="43" t="s">
        <v>340</v>
      </c>
      <c r="I72" s="43" t="s">
        <v>327</v>
      </c>
      <c r="J72" s="57" t="s">
        <v>467</v>
      </c>
    </row>
    <row r="73" s="33" customFormat="1" ht="13.5" spans="1:10">
      <c r="A73" s="37"/>
      <c r="B73" s="37"/>
      <c r="C73" s="37" t="s">
        <v>336</v>
      </c>
      <c r="D73" s="56" t="s">
        <v>342</v>
      </c>
      <c r="E73" s="57" t="s">
        <v>468</v>
      </c>
      <c r="F73" s="43" t="s">
        <v>324</v>
      </c>
      <c r="G73" s="23" t="s">
        <v>469</v>
      </c>
      <c r="H73" s="43"/>
      <c r="I73" s="43" t="s">
        <v>334</v>
      </c>
      <c r="J73" s="57" t="s">
        <v>468</v>
      </c>
    </row>
    <row r="74" s="33" customFormat="1" ht="13.5" spans="1:10">
      <c r="A74" s="37"/>
      <c r="B74" s="37"/>
      <c r="C74" s="37" t="s">
        <v>336</v>
      </c>
      <c r="D74" s="56" t="s">
        <v>342</v>
      </c>
      <c r="E74" s="57" t="s">
        <v>470</v>
      </c>
      <c r="F74" s="43" t="s">
        <v>324</v>
      </c>
      <c r="G74" s="23" t="s">
        <v>471</v>
      </c>
      <c r="H74" s="43"/>
      <c r="I74" s="43" t="s">
        <v>334</v>
      </c>
      <c r="J74" s="57" t="s">
        <v>470</v>
      </c>
    </row>
    <row r="75" s="33" customFormat="1" ht="13.5" spans="1:10">
      <c r="A75" s="37"/>
      <c r="B75" s="37"/>
      <c r="C75" s="37" t="s">
        <v>349</v>
      </c>
      <c r="D75" s="56" t="s">
        <v>350</v>
      </c>
      <c r="E75" s="57" t="s">
        <v>472</v>
      </c>
      <c r="F75" s="43" t="s">
        <v>332</v>
      </c>
      <c r="G75" s="23" t="s">
        <v>339</v>
      </c>
      <c r="H75" s="43" t="s">
        <v>340</v>
      </c>
      <c r="I75" s="43" t="s">
        <v>327</v>
      </c>
      <c r="J75" s="57" t="s">
        <v>473</v>
      </c>
    </row>
    <row r="76" s="33" customFormat="1" ht="67.5" spans="1:10">
      <c r="A76" s="55" t="s">
        <v>294</v>
      </c>
      <c r="B76" s="37" t="s">
        <v>474</v>
      </c>
      <c r="C76" s="37"/>
      <c r="D76" s="37"/>
      <c r="E76" s="37"/>
      <c r="F76" s="37"/>
      <c r="G76" s="37"/>
      <c r="H76" s="37"/>
      <c r="I76" s="37"/>
      <c r="J76" s="37"/>
    </row>
    <row r="77" s="33" customFormat="1" ht="13.5" spans="1:10">
      <c r="A77" s="37"/>
      <c r="B77" s="37"/>
      <c r="C77" s="37" t="s">
        <v>321</v>
      </c>
      <c r="D77" s="56" t="s">
        <v>322</v>
      </c>
      <c r="E77" s="57" t="s">
        <v>365</v>
      </c>
      <c r="F77" s="43" t="s">
        <v>324</v>
      </c>
      <c r="G77" s="23" t="s">
        <v>366</v>
      </c>
      <c r="H77" s="43" t="s">
        <v>367</v>
      </c>
      <c r="I77" s="43" t="s">
        <v>327</v>
      </c>
      <c r="J77" s="57" t="s">
        <v>368</v>
      </c>
    </row>
    <row r="78" s="33" customFormat="1" ht="22.5" spans="1:10">
      <c r="A78" s="37"/>
      <c r="B78" s="37"/>
      <c r="C78" s="37" t="s">
        <v>321</v>
      </c>
      <c r="D78" s="56" t="s">
        <v>369</v>
      </c>
      <c r="E78" s="57" t="s">
        <v>370</v>
      </c>
      <c r="F78" s="43" t="s">
        <v>324</v>
      </c>
      <c r="G78" s="23" t="s">
        <v>355</v>
      </c>
      <c r="H78" s="43" t="s">
        <v>340</v>
      </c>
      <c r="I78" s="43" t="s">
        <v>327</v>
      </c>
      <c r="J78" s="57" t="s">
        <v>371</v>
      </c>
    </row>
    <row r="79" s="33" customFormat="1" ht="13.5" spans="1:10">
      <c r="A79" s="37"/>
      <c r="B79" s="37"/>
      <c r="C79" s="37" t="s">
        <v>336</v>
      </c>
      <c r="D79" s="56" t="s">
        <v>346</v>
      </c>
      <c r="E79" s="57" t="s">
        <v>348</v>
      </c>
      <c r="F79" s="43" t="s">
        <v>344</v>
      </c>
      <c r="G79" s="23" t="s">
        <v>50</v>
      </c>
      <c r="H79" s="43" t="s">
        <v>361</v>
      </c>
      <c r="I79" s="43" t="s">
        <v>327</v>
      </c>
      <c r="J79" s="57" t="s">
        <v>362</v>
      </c>
    </row>
    <row r="80" s="33" customFormat="1" ht="13.5" spans="1:10">
      <c r="A80" s="37"/>
      <c r="B80" s="37"/>
      <c r="C80" s="37" t="s">
        <v>349</v>
      </c>
      <c r="D80" s="56" t="s">
        <v>350</v>
      </c>
      <c r="E80" s="57" t="s">
        <v>350</v>
      </c>
      <c r="F80" s="43" t="s">
        <v>332</v>
      </c>
      <c r="G80" s="23" t="s">
        <v>339</v>
      </c>
      <c r="H80" s="43" t="s">
        <v>340</v>
      </c>
      <c r="I80" s="43" t="s">
        <v>327</v>
      </c>
      <c r="J80" s="57" t="s">
        <v>350</v>
      </c>
    </row>
    <row r="81" s="33" customFormat="1" ht="13.5" spans="1:10">
      <c r="A81" s="37"/>
      <c r="B81" s="37"/>
      <c r="C81" s="37" t="s">
        <v>372</v>
      </c>
      <c r="D81" s="56" t="s">
        <v>373</v>
      </c>
      <c r="E81" s="57" t="s">
        <v>378</v>
      </c>
      <c r="F81" s="43" t="s">
        <v>344</v>
      </c>
      <c r="G81" s="23" t="s">
        <v>379</v>
      </c>
      <c r="H81" s="43" t="s">
        <v>380</v>
      </c>
      <c r="I81" s="43" t="s">
        <v>327</v>
      </c>
      <c r="J81" s="57" t="s">
        <v>381</v>
      </c>
    </row>
    <row r="82" s="33" customFormat="1" ht="13.5" spans="1:10">
      <c r="A82" s="37"/>
      <c r="B82" s="37"/>
      <c r="C82" s="37" t="s">
        <v>372</v>
      </c>
      <c r="D82" s="56" t="s">
        <v>373</v>
      </c>
      <c r="E82" s="57" t="s">
        <v>382</v>
      </c>
      <c r="F82" s="43" t="s">
        <v>344</v>
      </c>
      <c r="G82" s="23" t="s">
        <v>383</v>
      </c>
      <c r="H82" s="43" t="s">
        <v>380</v>
      </c>
      <c r="I82" s="43" t="s">
        <v>327</v>
      </c>
      <c r="J82" s="57" t="s">
        <v>381</v>
      </c>
    </row>
    <row r="83" s="33" customFormat="1" ht="13.5" spans="1:10">
      <c r="A83" s="37"/>
      <c r="B83" s="37"/>
      <c r="C83" s="37" t="s">
        <v>372</v>
      </c>
      <c r="D83" s="56" t="s">
        <v>373</v>
      </c>
      <c r="E83" s="57" t="s">
        <v>475</v>
      </c>
      <c r="F83" s="43" t="s">
        <v>344</v>
      </c>
      <c r="G83" s="23" t="s">
        <v>476</v>
      </c>
      <c r="H83" s="43" t="s">
        <v>380</v>
      </c>
      <c r="I83" s="43" t="s">
        <v>327</v>
      </c>
      <c r="J83" s="57" t="s">
        <v>381</v>
      </c>
    </row>
    <row r="84" s="33" customFormat="1" ht="67.5" spans="1:10">
      <c r="A84" s="55" t="s">
        <v>271</v>
      </c>
      <c r="B84" s="37" t="s">
        <v>477</v>
      </c>
      <c r="C84" s="37"/>
      <c r="D84" s="37"/>
      <c r="E84" s="37"/>
      <c r="F84" s="37"/>
      <c r="G84" s="37"/>
      <c r="H84" s="37"/>
      <c r="I84" s="37"/>
      <c r="J84" s="37"/>
    </row>
    <row r="85" s="33" customFormat="1" ht="13.5" spans="1:10">
      <c r="A85" s="37"/>
      <c r="B85" s="37"/>
      <c r="C85" s="37" t="s">
        <v>321</v>
      </c>
      <c r="D85" s="56" t="s">
        <v>322</v>
      </c>
      <c r="E85" s="57" t="s">
        <v>445</v>
      </c>
      <c r="F85" s="43" t="s">
        <v>324</v>
      </c>
      <c r="G85" s="23" t="s">
        <v>478</v>
      </c>
      <c r="H85" s="43" t="s">
        <v>447</v>
      </c>
      <c r="I85" s="43" t="s">
        <v>327</v>
      </c>
      <c r="J85" s="57" t="s">
        <v>445</v>
      </c>
    </row>
    <row r="86" s="33" customFormat="1" ht="13.5" spans="1:10">
      <c r="A86" s="37"/>
      <c r="B86" s="37"/>
      <c r="C86" s="37" t="s">
        <v>321</v>
      </c>
      <c r="D86" s="56" t="s">
        <v>330</v>
      </c>
      <c r="E86" s="57" t="s">
        <v>448</v>
      </c>
      <c r="F86" s="43" t="s">
        <v>324</v>
      </c>
      <c r="G86" s="23" t="s">
        <v>355</v>
      </c>
      <c r="H86" s="43" t="s">
        <v>340</v>
      </c>
      <c r="I86" s="43" t="s">
        <v>327</v>
      </c>
      <c r="J86" s="57" t="s">
        <v>448</v>
      </c>
    </row>
    <row r="87" s="33" customFormat="1" ht="13.5" spans="1:10">
      <c r="A87" s="37"/>
      <c r="B87" s="37"/>
      <c r="C87" s="37" t="s">
        <v>321</v>
      </c>
      <c r="D87" s="56" t="s">
        <v>330</v>
      </c>
      <c r="E87" s="57" t="s">
        <v>449</v>
      </c>
      <c r="F87" s="43" t="s">
        <v>324</v>
      </c>
      <c r="G87" s="23" t="s">
        <v>355</v>
      </c>
      <c r="H87" s="43" t="s">
        <v>340</v>
      </c>
      <c r="I87" s="43" t="s">
        <v>327</v>
      </c>
      <c r="J87" s="57" t="s">
        <v>449</v>
      </c>
    </row>
    <row r="88" s="33" customFormat="1" ht="13.5" spans="1:10">
      <c r="A88" s="37"/>
      <c r="B88" s="37"/>
      <c r="C88" s="37" t="s">
        <v>321</v>
      </c>
      <c r="D88" s="56" t="s">
        <v>330</v>
      </c>
      <c r="E88" s="57" t="s">
        <v>450</v>
      </c>
      <c r="F88" s="43" t="s">
        <v>324</v>
      </c>
      <c r="G88" s="23" t="s">
        <v>333</v>
      </c>
      <c r="H88" s="43"/>
      <c r="I88" s="43" t="s">
        <v>334</v>
      </c>
      <c r="J88" s="57" t="s">
        <v>450</v>
      </c>
    </row>
    <row r="89" s="33" customFormat="1" ht="13.5" spans="1:10">
      <c r="A89" s="37"/>
      <c r="B89" s="37"/>
      <c r="C89" s="37" t="s">
        <v>321</v>
      </c>
      <c r="D89" s="56" t="s">
        <v>369</v>
      </c>
      <c r="E89" s="57" t="s">
        <v>451</v>
      </c>
      <c r="F89" s="43" t="s">
        <v>324</v>
      </c>
      <c r="G89" s="23" t="s">
        <v>452</v>
      </c>
      <c r="H89" s="43" t="s">
        <v>453</v>
      </c>
      <c r="I89" s="43" t="s">
        <v>327</v>
      </c>
      <c r="J89" s="57" t="s">
        <v>451</v>
      </c>
    </row>
    <row r="90" s="33" customFormat="1" ht="13.5" spans="1:10">
      <c r="A90" s="37"/>
      <c r="B90" s="37"/>
      <c r="C90" s="37" t="s">
        <v>336</v>
      </c>
      <c r="D90" s="56" t="s">
        <v>337</v>
      </c>
      <c r="E90" s="57" t="s">
        <v>454</v>
      </c>
      <c r="F90" s="43" t="s">
        <v>324</v>
      </c>
      <c r="G90" s="23" t="s">
        <v>455</v>
      </c>
      <c r="H90" s="43"/>
      <c r="I90" s="43" t="s">
        <v>334</v>
      </c>
      <c r="J90" s="57" t="s">
        <v>454</v>
      </c>
    </row>
    <row r="91" s="33" customFormat="1" ht="13.5" spans="1:10">
      <c r="A91" s="37"/>
      <c r="B91" s="37"/>
      <c r="C91" s="37" t="s">
        <v>336</v>
      </c>
      <c r="D91" s="56" t="s">
        <v>342</v>
      </c>
      <c r="E91" s="57" t="s">
        <v>456</v>
      </c>
      <c r="F91" s="43" t="s">
        <v>344</v>
      </c>
      <c r="G91" s="23" t="s">
        <v>410</v>
      </c>
      <c r="H91" s="43" t="s">
        <v>361</v>
      </c>
      <c r="I91" s="43" t="s">
        <v>327</v>
      </c>
      <c r="J91" s="57" t="s">
        <v>456</v>
      </c>
    </row>
    <row r="92" s="33" customFormat="1" ht="13.5" spans="1:10">
      <c r="A92" s="37"/>
      <c r="B92" s="37"/>
      <c r="C92" s="37" t="s">
        <v>336</v>
      </c>
      <c r="D92" s="56" t="s">
        <v>346</v>
      </c>
      <c r="E92" s="57" t="s">
        <v>457</v>
      </c>
      <c r="F92" s="43" t="s">
        <v>324</v>
      </c>
      <c r="G92" s="23" t="s">
        <v>455</v>
      </c>
      <c r="H92" s="43"/>
      <c r="I92" s="43" t="s">
        <v>334</v>
      </c>
      <c r="J92" s="57" t="s">
        <v>457</v>
      </c>
    </row>
    <row r="93" s="33" customFormat="1" ht="22.5" spans="1:10">
      <c r="A93" s="37"/>
      <c r="B93" s="37"/>
      <c r="C93" s="37" t="s">
        <v>336</v>
      </c>
      <c r="D93" s="56" t="s">
        <v>420</v>
      </c>
      <c r="E93" s="57" t="s">
        <v>479</v>
      </c>
      <c r="F93" s="43" t="s">
        <v>324</v>
      </c>
      <c r="G93" s="23" t="s">
        <v>455</v>
      </c>
      <c r="H93" s="43"/>
      <c r="I93" s="43" t="s">
        <v>334</v>
      </c>
      <c r="J93" s="57" t="s">
        <v>458</v>
      </c>
    </row>
    <row r="94" s="33" customFormat="1" ht="13.5" spans="1:10">
      <c r="A94" s="37"/>
      <c r="B94" s="37"/>
      <c r="C94" s="37" t="s">
        <v>349</v>
      </c>
      <c r="D94" s="56" t="s">
        <v>350</v>
      </c>
      <c r="E94" s="57" t="s">
        <v>459</v>
      </c>
      <c r="F94" s="43" t="s">
        <v>332</v>
      </c>
      <c r="G94" s="23" t="s">
        <v>351</v>
      </c>
      <c r="H94" s="43" t="s">
        <v>340</v>
      </c>
      <c r="I94" s="43" t="s">
        <v>327</v>
      </c>
      <c r="J94" s="57" t="s">
        <v>459</v>
      </c>
    </row>
    <row r="95" s="33" customFormat="1" ht="13.5" spans="1:10">
      <c r="A95" s="37"/>
      <c r="B95" s="37"/>
      <c r="C95" s="37" t="s">
        <v>372</v>
      </c>
      <c r="D95" s="56" t="s">
        <v>373</v>
      </c>
      <c r="E95" s="57" t="s">
        <v>480</v>
      </c>
      <c r="F95" s="43" t="s">
        <v>344</v>
      </c>
      <c r="G95" s="23" t="s">
        <v>355</v>
      </c>
      <c r="H95" s="43" t="s">
        <v>340</v>
      </c>
      <c r="I95" s="43" t="s">
        <v>327</v>
      </c>
      <c r="J95" s="57" t="s">
        <v>480</v>
      </c>
    </row>
    <row r="96" s="33" customFormat="1" ht="56.25" spans="1:10">
      <c r="A96" s="55" t="s">
        <v>279</v>
      </c>
      <c r="B96" s="37" t="s">
        <v>481</v>
      </c>
      <c r="C96" s="37"/>
      <c r="D96" s="37"/>
      <c r="E96" s="37"/>
      <c r="F96" s="37"/>
      <c r="G96" s="37"/>
      <c r="H96" s="37"/>
      <c r="I96" s="37"/>
      <c r="J96" s="37"/>
    </row>
    <row r="97" s="33" customFormat="1" ht="13.5" spans="1:10">
      <c r="A97" s="37"/>
      <c r="B97" s="37"/>
      <c r="C97" s="37" t="s">
        <v>321</v>
      </c>
      <c r="D97" s="56" t="s">
        <v>322</v>
      </c>
      <c r="E97" s="57" t="s">
        <v>482</v>
      </c>
      <c r="F97" s="43" t="s">
        <v>324</v>
      </c>
      <c r="G97" s="23" t="s">
        <v>483</v>
      </c>
      <c r="H97" s="43" t="s">
        <v>447</v>
      </c>
      <c r="I97" s="43" t="s">
        <v>327</v>
      </c>
      <c r="J97" s="57" t="s">
        <v>484</v>
      </c>
    </row>
    <row r="98" s="33" customFormat="1" ht="13.5" spans="1:10">
      <c r="A98" s="37"/>
      <c r="B98" s="37"/>
      <c r="C98" s="37" t="s">
        <v>321</v>
      </c>
      <c r="D98" s="56" t="s">
        <v>330</v>
      </c>
      <c r="E98" s="57" t="s">
        <v>448</v>
      </c>
      <c r="F98" s="43" t="s">
        <v>332</v>
      </c>
      <c r="G98" s="23" t="s">
        <v>339</v>
      </c>
      <c r="H98" s="43" t="s">
        <v>340</v>
      </c>
      <c r="I98" s="43" t="s">
        <v>327</v>
      </c>
      <c r="J98" s="57" t="s">
        <v>485</v>
      </c>
    </row>
    <row r="99" s="33" customFormat="1" ht="13.5" spans="1:10">
      <c r="A99" s="37"/>
      <c r="B99" s="37"/>
      <c r="C99" s="37" t="s">
        <v>321</v>
      </c>
      <c r="D99" s="56" t="s">
        <v>330</v>
      </c>
      <c r="E99" s="57" t="s">
        <v>486</v>
      </c>
      <c r="F99" s="43" t="s">
        <v>332</v>
      </c>
      <c r="G99" s="23" t="s">
        <v>339</v>
      </c>
      <c r="H99" s="43" t="s">
        <v>340</v>
      </c>
      <c r="I99" s="43" t="s">
        <v>327</v>
      </c>
      <c r="J99" s="57" t="s">
        <v>487</v>
      </c>
    </row>
    <row r="100" s="33" customFormat="1" ht="22.5" spans="1:10">
      <c r="A100" s="37"/>
      <c r="B100" s="37"/>
      <c r="C100" s="37" t="s">
        <v>321</v>
      </c>
      <c r="D100" s="56" t="s">
        <v>330</v>
      </c>
      <c r="E100" s="57" t="s">
        <v>488</v>
      </c>
      <c r="F100" s="43" t="s">
        <v>332</v>
      </c>
      <c r="G100" s="23" t="s">
        <v>339</v>
      </c>
      <c r="H100" s="43" t="s">
        <v>340</v>
      </c>
      <c r="I100" s="43" t="s">
        <v>327</v>
      </c>
      <c r="J100" s="57" t="s">
        <v>489</v>
      </c>
    </row>
    <row r="101" s="33" customFormat="1" ht="22.5" spans="1:10">
      <c r="A101" s="37"/>
      <c r="B101" s="37"/>
      <c r="C101" s="37" t="s">
        <v>321</v>
      </c>
      <c r="D101" s="56" t="s">
        <v>369</v>
      </c>
      <c r="E101" s="57" t="s">
        <v>490</v>
      </c>
      <c r="F101" s="43" t="s">
        <v>324</v>
      </c>
      <c r="G101" s="23" t="s">
        <v>491</v>
      </c>
      <c r="H101" s="43"/>
      <c r="I101" s="43" t="s">
        <v>334</v>
      </c>
      <c r="J101" s="57" t="s">
        <v>492</v>
      </c>
    </row>
    <row r="102" s="33" customFormat="1" ht="22.5" spans="1:10">
      <c r="A102" s="37"/>
      <c r="B102" s="37"/>
      <c r="C102" s="37" t="s">
        <v>336</v>
      </c>
      <c r="D102" s="56" t="s">
        <v>342</v>
      </c>
      <c r="E102" s="57" t="s">
        <v>493</v>
      </c>
      <c r="F102" s="43" t="s">
        <v>332</v>
      </c>
      <c r="G102" s="23" t="s">
        <v>494</v>
      </c>
      <c r="H102" s="43" t="s">
        <v>340</v>
      </c>
      <c r="I102" s="43" t="s">
        <v>327</v>
      </c>
      <c r="J102" s="57" t="s">
        <v>495</v>
      </c>
    </row>
    <row r="103" s="33" customFormat="1" ht="13.5" spans="1:10">
      <c r="A103" s="37"/>
      <c r="B103" s="37"/>
      <c r="C103" s="37" t="s">
        <v>336</v>
      </c>
      <c r="D103" s="56" t="s">
        <v>342</v>
      </c>
      <c r="E103" s="57" t="s">
        <v>496</v>
      </c>
      <c r="F103" s="43" t="s">
        <v>332</v>
      </c>
      <c r="G103" s="23" t="s">
        <v>339</v>
      </c>
      <c r="H103" s="43" t="s">
        <v>340</v>
      </c>
      <c r="I103" s="43" t="s">
        <v>327</v>
      </c>
      <c r="J103" s="57" t="s">
        <v>497</v>
      </c>
    </row>
    <row r="104" s="33" customFormat="1" ht="13.5" spans="1:10">
      <c r="A104" s="37"/>
      <c r="B104" s="37"/>
      <c r="C104" s="37" t="s">
        <v>349</v>
      </c>
      <c r="D104" s="56" t="s">
        <v>350</v>
      </c>
      <c r="E104" s="57" t="s">
        <v>459</v>
      </c>
      <c r="F104" s="43" t="s">
        <v>332</v>
      </c>
      <c r="G104" s="23" t="s">
        <v>498</v>
      </c>
      <c r="H104" s="43" t="s">
        <v>340</v>
      </c>
      <c r="I104" s="43" t="s">
        <v>327</v>
      </c>
      <c r="J104" s="57" t="s">
        <v>459</v>
      </c>
    </row>
    <row r="105" s="33" customFormat="1" ht="13.5" spans="1:10">
      <c r="A105" s="37"/>
      <c r="B105" s="37"/>
      <c r="C105" s="37" t="s">
        <v>372</v>
      </c>
      <c r="D105" s="56" t="s">
        <v>373</v>
      </c>
      <c r="E105" s="57" t="s">
        <v>499</v>
      </c>
      <c r="F105" s="43" t="s">
        <v>344</v>
      </c>
      <c r="G105" s="23" t="s">
        <v>500</v>
      </c>
      <c r="H105" s="43" t="s">
        <v>501</v>
      </c>
      <c r="I105" s="43" t="s">
        <v>327</v>
      </c>
      <c r="J105" s="57" t="s">
        <v>484</v>
      </c>
    </row>
    <row r="106" s="33" customFormat="1" ht="135" spans="1:10">
      <c r="A106" s="55" t="s">
        <v>277</v>
      </c>
      <c r="B106" s="37" t="s">
        <v>502</v>
      </c>
      <c r="C106" s="37"/>
      <c r="D106" s="37"/>
      <c r="E106" s="37"/>
      <c r="F106" s="37"/>
      <c r="G106" s="37"/>
      <c r="H106" s="37"/>
      <c r="I106" s="37"/>
      <c r="J106" s="37"/>
    </row>
    <row r="107" s="33" customFormat="1" ht="13.5" spans="1:10">
      <c r="A107" s="37"/>
      <c r="B107" s="37"/>
      <c r="C107" s="37" t="s">
        <v>321</v>
      </c>
      <c r="D107" s="56" t="s">
        <v>322</v>
      </c>
      <c r="E107" s="57" t="s">
        <v>503</v>
      </c>
      <c r="F107" s="43" t="s">
        <v>324</v>
      </c>
      <c r="G107" s="23" t="s">
        <v>52</v>
      </c>
      <c r="H107" s="43" t="s">
        <v>367</v>
      </c>
      <c r="I107" s="43" t="s">
        <v>327</v>
      </c>
      <c r="J107" s="57" t="s">
        <v>503</v>
      </c>
    </row>
    <row r="108" s="33" customFormat="1" ht="22.5" spans="1:10">
      <c r="A108" s="37"/>
      <c r="B108" s="37"/>
      <c r="C108" s="37" t="s">
        <v>321</v>
      </c>
      <c r="D108" s="56" t="s">
        <v>369</v>
      </c>
      <c r="E108" s="57" t="s">
        <v>370</v>
      </c>
      <c r="F108" s="43" t="s">
        <v>324</v>
      </c>
      <c r="G108" s="23" t="s">
        <v>355</v>
      </c>
      <c r="H108" s="43" t="s">
        <v>340</v>
      </c>
      <c r="I108" s="43" t="s">
        <v>327</v>
      </c>
      <c r="J108" s="57" t="s">
        <v>371</v>
      </c>
    </row>
    <row r="109" s="33" customFormat="1" ht="13.5" spans="1:10">
      <c r="A109" s="37"/>
      <c r="B109" s="37"/>
      <c r="C109" s="37" t="s">
        <v>336</v>
      </c>
      <c r="D109" s="56" t="s">
        <v>342</v>
      </c>
      <c r="E109" s="57" t="s">
        <v>504</v>
      </c>
      <c r="F109" s="43" t="s">
        <v>505</v>
      </c>
      <c r="G109" s="23" t="s">
        <v>476</v>
      </c>
      <c r="H109" s="43" t="s">
        <v>506</v>
      </c>
      <c r="I109" s="43" t="s">
        <v>327</v>
      </c>
      <c r="J109" s="57" t="s">
        <v>507</v>
      </c>
    </row>
    <row r="110" s="33" customFormat="1" ht="13.5" spans="1:10">
      <c r="A110" s="37"/>
      <c r="B110" s="37"/>
      <c r="C110" s="37" t="s">
        <v>349</v>
      </c>
      <c r="D110" s="56" t="s">
        <v>350</v>
      </c>
      <c r="E110" s="57" t="s">
        <v>350</v>
      </c>
      <c r="F110" s="43" t="s">
        <v>332</v>
      </c>
      <c r="G110" s="23" t="s">
        <v>339</v>
      </c>
      <c r="H110" s="43" t="s">
        <v>340</v>
      </c>
      <c r="I110" s="43" t="s">
        <v>327</v>
      </c>
      <c r="J110" s="57" t="s">
        <v>350</v>
      </c>
    </row>
    <row r="111" s="33" customFormat="1" ht="13.5" spans="1:10">
      <c r="A111" s="37"/>
      <c r="B111" s="37"/>
      <c r="C111" s="37" t="s">
        <v>372</v>
      </c>
      <c r="D111" s="56" t="s">
        <v>373</v>
      </c>
      <c r="E111" s="57" t="s">
        <v>508</v>
      </c>
      <c r="F111" s="43" t="s">
        <v>344</v>
      </c>
      <c r="G111" s="23" t="s">
        <v>509</v>
      </c>
      <c r="H111" s="43" t="s">
        <v>510</v>
      </c>
      <c r="I111" s="43" t="s">
        <v>327</v>
      </c>
      <c r="J111" s="57" t="s">
        <v>381</v>
      </c>
    </row>
    <row r="112" s="33" customFormat="1" ht="90" spans="1:10">
      <c r="A112" s="55" t="s">
        <v>275</v>
      </c>
      <c r="B112" s="37" t="s">
        <v>511</v>
      </c>
      <c r="C112" s="37"/>
      <c r="D112" s="37"/>
      <c r="E112" s="37"/>
      <c r="F112" s="37"/>
      <c r="G112" s="37"/>
      <c r="H112" s="37"/>
      <c r="I112" s="37"/>
      <c r="J112" s="37"/>
    </row>
    <row r="113" s="33" customFormat="1" ht="13.5" spans="1:10">
      <c r="A113" s="37"/>
      <c r="B113" s="37"/>
      <c r="C113" s="37" t="s">
        <v>321</v>
      </c>
      <c r="D113" s="56" t="s">
        <v>322</v>
      </c>
      <c r="E113" s="57" t="s">
        <v>512</v>
      </c>
      <c r="F113" s="43" t="s">
        <v>332</v>
      </c>
      <c r="G113" s="23" t="s">
        <v>513</v>
      </c>
      <c r="H113" s="43" t="s">
        <v>391</v>
      </c>
      <c r="I113" s="43" t="s">
        <v>327</v>
      </c>
      <c r="J113" s="57" t="s">
        <v>514</v>
      </c>
    </row>
    <row r="114" s="33" customFormat="1" ht="13.5" spans="1:10">
      <c r="A114" s="37"/>
      <c r="B114" s="37"/>
      <c r="C114" s="37" t="s">
        <v>321</v>
      </c>
      <c r="D114" s="56" t="s">
        <v>322</v>
      </c>
      <c r="E114" s="57" t="s">
        <v>515</v>
      </c>
      <c r="F114" s="43" t="s">
        <v>332</v>
      </c>
      <c r="G114" s="23" t="s">
        <v>47</v>
      </c>
      <c r="H114" s="43" t="s">
        <v>361</v>
      </c>
      <c r="I114" s="43" t="s">
        <v>327</v>
      </c>
      <c r="J114" s="57" t="s">
        <v>516</v>
      </c>
    </row>
    <row r="115" s="33" customFormat="1" ht="13.5" spans="1:10">
      <c r="A115" s="37"/>
      <c r="B115" s="37"/>
      <c r="C115" s="37" t="s">
        <v>321</v>
      </c>
      <c r="D115" s="56" t="s">
        <v>330</v>
      </c>
      <c r="E115" s="57" t="s">
        <v>517</v>
      </c>
      <c r="F115" s="43" t="s">
        <v>324</v>
      </c>
      <c r="G115" s="23" t="s">
        <v>355</v>
      </c>
      <c r="H115" s="43" t="s">
        <v>340</v>
      </c>
      <c r="I115" s="43" t="s">
        <v>327</v>
      </c>
      <c r="J115" s="57" t="s">
        <v>518</v>
      </c>
    </row>
    <row r="116" s="33" customFormat="1" ht="22.5" spans="1:10">
      <c r="A116" s="37"/>
      <c r="B116" s="37"/>
      <c r="C116" s="37" t="s">
        <v>321</v>
      </c>
      <c r="D116" s="56" t="s">
        <v>369</v>
      </c>
      <c r="E116" s="57" t="s">
        <v>519</v>
      </c>
      <c r="F116" s="43" t="s">
        <v>324</v>
      </c>
      <c r="G116" s="23" t="s">
        <v>410</v>
      </c>
      <c r="H116" s="43" t="s">
        <v>520</v>
      </c>
      <c r="I116" s="43" t="s">
        <v>327</v>
      </c>
      <c r="J116" s="57" t="s">
        <v>521</v>
      </c>
    </row>
    <row r="117" s="33" customFormat="1" ht="22.5" spans="1:10">
      <c r="A117" s="37"/>
      <c r="B117" s="37"/>
      <c r="C117" s="37" t="s">
        <v>321</v>
      </c>
      <c r="D117" s="56" t="s">
        <v>369</v>
      </c>
      <c r="E117" s="57" t="s">
        <v>522</v>
      </c>
      <c r="F117" s="43" t="s">
        <v>324</v>
      </c>
      <c r="G117" s="23" t="s">
        <v>355</v>
      </c>
      <c r="H117" s="43" t="s">
        <v>340</v>
      </c>
      <c r="I117" s="43" t="s">
        <v>327</v>
      </c>
      <c r="J117" s="57" t="s">
        <v>523</v>
      </c>
    </row>
    <row r="118" s="33" customFormat="1" ht="22.5" spans="1:10">
      <c r="A118" s="37"/>
      <c r="B118" s="37"/>
      <c r="C118" s="37" t="s">
        <v>336</v>
      </c>
      <c r="D118" s="56" t="s">
        <v>337</v>
      </c>
      <c r="E118" s="57" t="s">
        <v>524</v>
      </c>
      <c r="F118" s="43" t="s">
        <v>525</v>
      </c>
      <c r="G118" s="23" t="s">
        <v>50</v>
      </c>
      <c r="H118" s="43" t="s">
        <v>340</v>
      </c>
      <c r="I118" s="43" t="s">
        <v>327</v>
      </c>
      <c r="J118" s="57" t="s">
        <v>526</v>
      </c>
    </row>
    <row r="119" s="33" customFormat="1" ht="22.5" spans="1:10">
      <c r="A119" s="37"/>
      <c r="B119" s="37"/>
      <c r="C119" s="37" t="s">
        <v>336</v>
      </c>
      <c r="D119" s="56" t="s">
        <v>342</v>
      </c>
      <c r="E119" s="57" t="s">
        <v>527</v>
      </c>
      <c r="F119" s="43" t="s">
        <v>525</v>
      </c>
      <c r="G119" s="23" t="s">
        <v>50</v>
      </c>
      <c r="H119" s="43" t="s">
        <v>361</v>
      </c>
      <c r="I119" s="43" t="s">
        <v>327</v>
      </c>
      <c r="J119" s="57" t="s">
        <v>528</v>
      </c>
    </row>
    <row r="120" s="33" customFormat="1" ht="33.75" spans="1:10">
      <c r="A120" s="37"/>
      <c r="B120" s="37"/>
      <c r="C120" s="37" t="s">
        <v>336</v>
      </c>
      <c r="D120" s="56" t="s">
        <v>346</v>
      </c>
      <c r="E120" s="57" t="s">
        <v>529</v>
      </c>
      <c r="F120" s="43" t="s">
        <v>324</v>
      </c>
      <c r="G120" s="23" t="s">
        <v>530</v>
      </c>
      <c r="H120" s="43"/>
      <c r="I120" s="43" t="s">
        <v>334</v>
      </c>
      <c r="J120" s="57" t="s">
        <v>531</v>
      </c>
    </row>
    <row r="121" s="33" customFormat="1" ht="22.5" spans="1:10">
      <c r="A121" s="37"/>
      <c r="B121" s="37"/>
      <c r="C121" s="37" t="s">
        <v>336</v>
      </c>
      <c r="D121" s="56" t="s">
        <v>420</v>
      </c>
      <c r="E121" s="57" t="s">
        <v>532</v>
      </c>
      <c r="F121" s="43" t="s">
        <v>324</v>
      </c>
      <c r="G121" s="23" t="s">
        <v>530</v>
      </c>
      <c r="H121" s="43"/>
      <c r="I121" s="43" t="s">
        <v>334</v>
      </c>
      <c r="J121" s="57" t="s">
        <v>533</v>
      </c>
    </row>
    <row r="122" s="33" customFormat="1" ht="13.5" spans="1:10">
      <c r="A122" s="37"/>
      <c r="B122" s="37"/>
      <c r="C122" s="37" t="s">
        <v>349</v>
      </c>
      <c r="D122" s="56" t="s">
        <v>350</v>
      </c>
      <c r="E122" s="57" t="s">
        <v>534</v>
      </c>
      <c r="F122" s="43" t="s">
        <v>332</v>
      </c>
      <c r="G122" s="23" t="s">
        <v>359</v>
      </c>
      <c r="H122" s="43" t="s">
        <v>340</v>
      </c>
      <c r="I122" s="43" t="s">
        <v>327</v>
      </c>
      <c r="J122" s="57" t="s">
        <v>534</v>
      </c>
    </row>
    <row r="123" s="33" customFormat="1" ht="45" spans="1:10">
      <c r="A123" s="55" t="s">
        <v>281</v>
      </c>
      <c r="B123" s="37" t="s">
        <v>535</v>
      </c>
      <c r="C123" s="37"/>
      <c r="D123" s="37"/>
      <c r="E123" s="37"/>
      <c r="F123" s="37"/>
      <c r="G123" s="37"/>
      <c r="H123" s="37"/>
      <c r="I123" s="37"/>
      <c r="J123" s="37"/>
    </row>
    <row r="124" s="33" customFormat="1" ht="13.5" spans="1:10">
      <c r="A124" s="37"/>
      <c r="B124" s="37"/>
      <c r="C124" s="37" t="s">
        <v>321</v>
      </c>
      <c r="D124" s="56" t="s">
        <v>322</v>
      </c>
      <c r="E124" s="57" t="s">
        <v>536</v>
      </c>
      <c r="F124" s="43" t="s">
        <v>324</v>
      </c>
      <c r="G124" s="23" t="s">
        <v>47</v>
      </c>
      <c r="H124" s="43" t="s">
        <v>537</v>
      </c>
      <c r="I124" s="43" t="s">
        <v>327</v>
      </c>
      <c r="J124" s="57" t="s">
        <v>538</v>
      </c>
    </row>
    <row r="125" s="33" customFormat="1" ht="13.5" spans="1:10">
      <c r="A125" s="37"/>
      <c r="B125" s="37"/>
      <c r="C125" s="37" t="s">
        <v>321</v>
      </c>
      <c r="D125" s="56" t="s">
        <v>322</v>
      </c>
      <c r="E125" s="57" t="s">
        <v>539</v>
      </c>
      <c r="F125" s="43" t="s">
        <v>324</v>
      </c>
      <c r="G125" s="23" t="s">
        <v>410</v>
      </c>
      <c r="H125" s="43" t="s">
        <v>540</v>
      </c>
      <c r="I125" s="43" t="s">
        <v>327</v>
      </c>
      <c r="J125" s="57" t="s">
        <v>541</v>
      </c>
    </row>
    <row r="126" s="33" customFormat="1" ht="13.5" spans="1:10">
      <c r="A126" s="37"/>
      <c r="B126" s="37"/>
      <c r="C126" s="37" t="s">
        <v>321</v>
      </c>
      <c r="D126" s="56" t="s">
        <v>322</v>
      </c>
      <c r="E126" s="57" t="s">
        <v>542</v>
      </c>
      <c r="F126" s="43" t="s">
        <v>324</v>
      </c>
      <c r="G126" s="23" t="s">
        <v>543</v>
      </c>
      <c r="H126" s="43" t="s">
        <v>537</v>
      </c>
      <c r="I126" s="43" t="s">
        <v>327</v>
      </c>
      <c r="J126" s="57" t="s">
        <v>542</v>
      </c>
    </row>
    <row r="127" s="33" customFormat="1" ht="13.5" spans="1:10">
      <c r="A127" s="37"/>
      <c r="B127" s="37"/>
      <c r="C127" s="37" t="s">
        <v>321</v>
      </c>
      <c r="D127" s="56" t="s">
        <v>322</v>
      </c>
      <c r="E127" s="57" t="s">
        <v>544</v>
      </c>
      <c r="F127" s="43" t="s">
        <v>324</v>
      </c>
      <c r="G127" s="23" t="s">
        <v>545</v>
      </c>
      <c r="H127" s="43" t="s">
        <v>411</v>
      </c>
      <c r="I127" s="43" t="s">
        <v>327</v>
      </c>
      <c r="J127" s="57" t="s">
        <v>544</v>
      </c>
    </row>
    <row r="128" s="33" customFormat="1" ht="13.5" spans="1:10">
      <c r="A128" s="37"/>
      <c r="B128" s="37"/>
      <c r="C128" s="37" t="s">
        <v>321</v>
      </c>
      <c r="D128" s="56" t="s">
        <v>322</v>
      </c>
      <c r="E128" s="57" t="s">
        <v>546</v>
      </c>
      <c r="F128" s="43" t="s">
        <v>324</v>
      </c>
      <c r="G128" s="23" t="s">
        <v>51</v>
      </c>
      <c r="H128" s="43" t="s">
        <v>411</v>
      </c>
      <c r="I128" s="43" t="s">
        <v>327</v>
      </c>
      <c r="J128" s="57" t="s">
        <v>547</v>
      </c>
    </row>
    <row r="129" s="33" customFormat="1" ht="13.5" spans="1:10">
      <c r="A129" s="37"/>
      <c r="B129" s="37"/>
      <c r="C129" s="37" t="s">
        <v>321</v>
      </c>
      <c r="D129" s="56" t="s">
        <v>322</v>
      </c>
      <c r="E129" s="57" t="s">
        <v>548</v>
      </c>
      <c r="F129" s="43" t="s">
        <v>324</v>
      </c>
      <c r="G129" s="23" t="s">
        <v>410</v>
      </c>
      <c r="H129" s="43" t="s">
        <v>537</v>
      </c>
      <c r="I129" s="43" t="s">
        <v>327</v>
      </c>
      <c r="J129" s="57" t="s">
        <v>536</v>
      </c>
    </row>
    <row r="130" s="33" customFormat="1" ht="13.5" spans="1:10">
      <c r="A130" s="37"/>
      <c r="B130" s="37"/>
      <c r="C130" s="37" t="s">
        <v>321</v>
      </c>
      <c r="D130" s="56" t="s">
        <v>330</v>
      </c>
      <c r="E130" s="57" t="s">
        <v>549</v>
      </c>
      <c r="F130" s="43" t="s">
        <v>332</v>
      </c>
      <c r="G130" s="23" t="s">
        <v>339</v>
      </c>
      <c r="H130" s="43" t="s">
        <v>340</v>
      </c>
      <c r="I130" s="43" t="s">
        <v>327</v>
      </c>
      <c r="J130" s="57" t="s">
        <v>549</v>
      </c>
    </row>
    <row r="131" s="33" customFormat="1" ht="13.5" spans="1:10">
      <c r="A131" s="37"/>
      <c r="B131" s="37"/>
      <c r="C131" s="37" t="s">
        <v>321</v>
      </c>
      <c r="D131" s="56" t="s">
        <v>369</v>
      </c>
      <c r="E131" s="57" t="s">
        <v>550</v>
      </c>
      <c r="F131" s="43" t="s">
        <v>332</v>
      </c>
      <c r="G131" s="23" t="s">
        <v>50</v>
      </c>
      <c r="H131" s="43" t="s">
        <v>520</v>
      </c>
      <c r="I131" s="43" t="s">
        <v>327</v>
      </c>
      <c r="J131" s="57" t="s">
        <v>550</v>
      </c>
    </row>
    <row r="132" s="33" customFormat="1" ht="13.5" spans="1:10">
      <c r="A132" s="37"/>
      <c r="B132" s="37"/>
      <c r="C132" s="37" t="s">
        <v>336</v>
      </c>
      <c r="D132" s="56" t="s">
        <v>342</v>
      </c>
      <c r="E132" s="57" t="s">
        <v>551</v>
      </c>
      <c r="F132" s="43" t="s">
        <v>324</v>
      </c>
      <c r="G132" s="23" t="s">
        <v>418</v>
      </c>
      <c r="H132" s="43"/>
      <c r="I132" s="43" t="s">
        <v>334</v>
      </c>
      <c r="J132" s="57" t="s">
        <v>552</v>
      </c>
    </row>
    <row r="133" s="33" customFormat="1" ht="13.5" spans="1:10">
      <c r="A133" s="37"/>
      <c r="B133" s="37"/>
      <c r="C133" s="37" t="s">
        <v>349</v>
      </c>
      <c r="D133" s="56" t="s">
        <v>350</v>
      </c>
      <c r="E133" s="57" t="s">
        <v>553</v>
      </c>
      <c r="F133" s="43" t="s">
        <v>332</v>
      </c>
      <c r="G133" s="23" t="s">
        <v>339</v>
      </c>
      <c r="H133" s="43" t="s">
        <v>340</v>
      </c>
      <c r="I133" s="43" t="s">
        <v>327</v>
      </c>
      <c r="J133" s="57" t="s">
        <v>553</v>
      </c>
    </row>
    <row r="134" s="33" customFormat="1" ht="56.25" spans="1:10">
      <c r="A134" s="55" t="s">
        <v>289</v>
      </c>
      <c r="B134" s="37" t="s">
        <v>554</v>
      </c>
      <c r="C134" s="37"/>
      <c r="D134" s="37"/>
      <c r="E134" s="37"/>
      <c r="F134" s="37"/>
      <c r="G134" s="37"/>
      <c r="H134" s="37"/>
      <c r="I134" s="37"/>
      <c r="J134" s="37"/>
    </row>
    <row r="135" s="33" customFormat="1" ht="13.5" spans="1:10">
      <c r="A135" s="37"/>
      <c r="B135" s="37"/>
      <c r="C135" s="37" t="s">
        <v>321</v>
      </c>
      <c r="D135" s="56" t="s">
        <v>322</v>
      </c>
      <c r="E135" s="57" t="s">
        <v>555</v>
      </c>
      <c r="F135" s="43" t="s">
        <v>324</v>
      </c>
      <c r="G135" s="23" t="s">
        <v>556</v>
      </c>
      <c r="H135" s="43" t="s">
        <v>557</v>
      </c>
      <c r="I135" s="43" t="s">
        <v>327</v>
      </c>
      <c r="J135" s="57" t="s">
        <v>558</v>
      </c>
    </row>
    <row r="136" s="33" customFormat="1" ht="13.5" spans="1:10">
      <c r="A136" s="37"/>
      <c r="B136" s="37"/>
      <c r="C136" s="37" t="s">
        <v>321</v>
      </c>
      <c r="D136" s="56" t="s">
        <v>330</v>
      </c>
      <c r="E136" s="57" t="s">
        <v>559</v>
      </c>
      <c r="F136" s="43" t="s">
        <v>324</v>
      </c>
      <c r="G136" s="23" t="s">
        <v>359</v>
      </c>
      <c r="H136" s="43" t="s">
        <v>340</v>
      </c>
      <c r="I136" s="43" t="s">
        <v>327</v>
      </c>
      <c r="J136" s="57" t="s">
        <v>560</v>
      </c>
    </row>
    <row r="137" s="33" customFormat="1" ht="13.5" spans="1:10">
      <c r="A137" s="37"/>
      <c r="B137" s="37"/>
      <c r="C137" s="37" t="s">
        <v>321</v>
      </c>
      <c r="D137" s="56" t="s">
        <v>330</v>
      </c>
      <c r="E137" s="57" t="s">
        <v>561</v>
      </c>
      <c r="F137" s="43" t="s">
        <v>332</v>
      </c>
      <c r="G137" s="23" t="s">
        <v>359</v>
      </c>
      <c r="H137" s="43" t="s">
        <v>340</v>
      </c>
      <c r="I137" s="43" t="s">
        <v>327</v>
      </c>
      <c r="J137" s="57" t="s">
        <v>562</v>
      </c>
    </row>
    <row r="138" s="33" customFormat="1" ht="13.5" spans="1:10">
      <c r="A138" s="37"/>
      <c r="B138" s="37"/>
      <c r="C138" s="37" t="s">
        <v>321</v>
      </c>
      <c r="D138" s="56" t="s">
        <v>369</v>
      </c>
      <c r="E138" s="57" t="s">
        <v>550</v>
      </c>
      <c r="F138" s="43" t="s">
        <v>332</v>
      </c>
      <c r="G138" s="23" t="s">
        <v>50</v>
      </c>
      <c r="H138" s="43" t="s">
        <v>361</v>
      </c>
      <c r="I138" s="43" t="s">
        <v>327</v>
      </c>
      <c r="J138" s="57" t="s">
        <v>550</v>
      </c>
    </row>
    <row r="139" s="33" customFormat="1" ht="13.5" spans="1:10">
      <c r="A139" s="37"/>
      <c r="B139" s="37"/>
      <c r="C139" s="37" t="s">
        <v>336</v>
      </c>
      <c r="D139" s="56" t="s">
        <v>337</v>
      </c>
      <c r="E139" s="57" t="s">
        <v>563</v>
      </c>
      <c r="F139" s="43" t="s">
        <v>324</v>
      </c>
      <c r="G139" s="23" t="s">
        <v>418</v>
      </c>
      <c r="H139" s="43"/>
      <c r="I139" s="43" t="s">
        <v>334</v>
      </c>
      <c r="J139" s="57" t="s">
        <v>563</v>
      </c>
    </row>
    <row r="140" s="33" customFormat="1" ht="13.5" spans="1:10">
      <c r="A140" s="37"/>
      <c r="B140" s="37"/>
      <c r="C140" s="37" t="s">
        <v>336</v>
      </c>
      <c r="D140" s="56" t="s">
        <v>342</v>
      </c>
      <c r="E140" s="57" t="s">
        <v>551</v>
      </c>
      <c r="F140" s="43" t="s">
        <v>324</v>
      </c>
      <c r="G140" s="23" t="s">
        <v>418</v>
      </c>
      <c r="H140" s="43"/>
      <c r="I140" s="43" t="s">
        <v>334</v>
      </c>
      <c r="J140" s="57" t="s">
        <v>551</v>
      </c>
    </row>
    <row r="141" s="33" customFormat="1" ht="13.5" spans="1:10">
      <c r="A141" s="37"/>
      <c r="B141" s="37"/>
      <c r="C141" s="37" t="s">
        <v>336</v>
      </c>
      <c r="D141" s="56" t="s">
        <v>346</v>
      </c>
      <c r="E141" s="57" t="s">
        <v>457</v>
      </c>
      <c r="F141" s="43" t="s">
        <v>324</v>
      </c>
      <c r="G141" s="23" t="s">
        <v>418</v>
      </c>
      <c r="H141" s="43"/>
      <c r="I141" s="43" t="s">
        <v>334</v>
      </c>
      <c r="J141" s="57" t="s">
        <v>457</v>
      </c>
    </row>
    <row r="142" s="33" customFormat="1" ht="13.5" spans="1:10">
      <c r="A142" s="37"/>
      <c r="B142" s="37"/>
      <c r="C142" s="37" t="s">
        <v>336</v>
      </c>
      <c r="D142" s="56" t="s">
        <v>420</v>
      </c>
      <c r="E142" s="57" t="s">
        <v>470</v>
      </c>
      <c r="F142" s="43" t="s">
        <v>324</v>
      </c>
      <c r="G142" s="23" t="s">
        <v>564</v>
      </c>
      <c r="H142" s="43"/>
      <c r="I142" s="43" t="s">
        <v>334</v>
      </c>
      <c r="J142" s="57" t="s">
        <v>470</v>
      </c>
    </row>
    <row r="143" s="33" customFormat="1" ht="13.5" spans="1:10">
      <c r="A143" s="37"/>
      <c r="B143" s="37"/>
      <c r="C143" s="37" t="s">
        <v>349</v>
      </c>
      <c r="D143" s="56" t="s">
        <v>350</v>
      </c>
      <c r="E143" s="57" t="s">
        <v>459</v>
      </c>
      <c r="F143" s="43" t="s">
        <v>332</v>
      </c>
      <c r="G143" s="23" t="s">
        <v>339</v>
      </c>
      <c r="H143" s="43" t="s">
        <v>340</v>
      </c>
      <c r="I143" s="43" t="s">
        <v>327</v>
      </c>
      <c r="J143" s="57" t="s">
        <v>459</v>
      </c>
    </row>
    <row r="144" s="33" customFormat="1" ht="22.5" spans="1:10">
      <c r="A144" s="55" t="s">
        <v>263</v>
      </c>
      <c r="B144" s="37" t="s">
        <v>565</v>
      </c>
      <c r="C144" s="37"/>
      <c r="D144" s="37"/>
      <c r="E144" s="37"/>
      <c r="F144" s="37"/>
      <c r="G144" s="37"/>
      <c r="H144" s="37"/>
      <c r="I144" s="37"/>
      <c r="J144" s="37"/>
    </row>
    <row r="145" s="33" customFormat="1" ht="13.5" spans="1:10">
      <c r="A145" s="37"/>
      <c r="B145" s="37"/>
      <c r="C145" s="37" t="s">
        <v>321</v>
      </c>
      <c r="D145" s="56" t="s">
        <v>322</v>
      </c>
      <c r="E145" s="57" t="s">
        <v>566</v>
      </c>
      <c r="F145" s="43" t="s">
        <v>332</v>
      </c>
      <c r="G145" s="23" t="s">
        <v>483</v>
      </c>
      <c r="H145" s="43" t="s">
        <v>361</v>
      </c>
      <c r="I145" s="43" t="s">
        <v>327</v>
      </c>
      <c r="J145" s="57" t="s">
        <v>567</v>
      </c>
    </row>
    <row r="146" s="33" customFormat="1" ht="13.5" spans="1:10">
      <c r="A146" s="37"/>
      <c r="B146" s="37"/>
      <c r="C146" s="37" t="s">
        <v>321</v>
      </c>
      <c r="D146" s="56" t="s">
        <v>330</v>
      </c>
      <c r="E146" s="57" t="s">
        <v>568</v>
      </c>
      <c r="F146" s="43" t="s">
        <v>332</v>
      </c>
      <c r="G146" s="23" t="s">
        <v>339</v>
      </c>
      <c r="H146" s="43" t="s">
        <v>340</v>
      </c>
      <c r="I146" s="43" t="s">
        <v>327</v>
      </c>
      <c r="J146" s="57" t="s">
        <v>569</v>
      </c>
    </row>
    <row r="147" s="33" customFormat="1" ht="13.5" spans="1:10">
      <c r="A147" s="37"/>
      <c r="B147" s="37"/>
      <c r="C147" s="37" t="s">
        <v>321</v>
      </c>
      <c r="D147" s="56" t="s">
        <v>330</v>
      </c>
      <c r="E147" s="57" t="s">
        <v>570</v>
      </c>
      <c r="F147" s="43" t="s">
        <v>324</v>
      </c>
      <c r="G147" s="23" t="s">
        <v>571</v>
      </c>
      <c r="H147" s="43"/>
      <c r="I147" s="43" t="s">
        <v>334</v>
      </c>
      <c r="J147" s="57" t="s">
        <v>570</v>
      </c>
    </row>
    <row r="148" s="33" customFormat="1" ht="22.5" spans="1:10">
      <c r="A148" s="37"/>
      <c r="B148" s="37"/>
      <c r="C148" s="37" t="s">
        <v>321</v>
      </c>
      <c r="D148" s="56" t="s">
        <v>369</v>
      </c>
      <c r="E148" s="57" t="s">
        <v>572</v>
      </c>
      <c r="F148" s="43" t="s">
        <v>324</v>
      </c>
      <c r="G148" s="23" t="s">
        <v>573</v>
      </c>
      <c r="H148" s="43"/>
      <c r="I148" s="43" t="s">
        <v>334</v>
      </c>
      <c r="J148" s="57" t="s">
        <v>574</v>
      </c>
    </row>
    <row r="149" s="33" customFormat="1" ht="13.5" spans="1:10">
      <c r="A149" s="37"/>
      <c r="B149" s="37"/>
      <c r="C149" s="37" t="s">
        <v>336</v>
      </c>
      <c r="D149" s="56" t="s">
        <v>337</v>
      </c>
      <c r="E149" s="57" t="s">
        <v>575</v>
      </c>
      <c r="F149" s="43" t="s">
        <v>324</v>
      </c>
      <c r="G149" s="23" t="s">
        <v>576</v>
      </c>
      <c r="H149" s="43"/>
      <c r="I149" s="43" t="s">
        <v>334</v>
      </c>
      <c r="J149" s="57" t="s">
        <v>577</v>
      </c>
    </row>
    <row r="150" s="33" customFormat="1" ht="13.5" spans="1:10">
      <c r="A150" s="37"/>
      <c r="B150" s="37"/>
      <c r="C150" s="37" t="s">
        <v>336</v>
      </c>
      <c r="D150" s="56" t="s">
        <v>342</v>
      </c>
      <c r="E150" s="57" t="s">
        <v>578</v>
      </c>
      <c r="F150" s="43" t="s">
        <v>324</v>
      </c>
      <c r="G150" s="23" t="s">
        <v>576</v>
      </c>
      <c r="H150" s="43"/>
      <c r="I150" s="43" t="s">
        <v>334</v>
      </c>
      <c r="J150" s="57" t="s">
        <v>579</v>
      </c>
    </row>
    <row r="151" s="33" customFormat="1" ht="13.5" spans="1:10">
      <c r="A151" s="37"/>
      <c r="B151" s="37"/>
      <c r="C151" s="37" t="s">
        <v>336</v>
      </c>
      <c r="D151" s="56" t="s">
        <v>420</v>
      </c>
      <c r="E151" s="57" t="s">
        <v>580</v>
      </c>
      <c r="F151" s="43" t="s">
        <v>324</v>
      </c>
      <c r="G151" s="23" t="s">
        <v>578</v>
      </c>
      <c r="H151" s="43"/>
      <c r="I151" s="43" t="s">
        <v>334</v>
      </c>
      <c r="J151" s="57" t="s">
        <v>581</v>
      </c>
    </row>
    <row r="152" s="33" customFormat="1" ht="13.5" spans="1:10">
      <c r="A152" s="37"/>
      <c r="B152" s="37"/>
      <c r="C152" s="37" t="s">
        <v>349</v>
      </c>
      <c r="D152" s="56" t="s">
        <v>350</v>
      </c>
      <c r="E152" s="57" t="s">
        <v>582</v>
      </c>
      <c r="F152" s="43" t="s">
        <v>332</v>
      </c>
      <c r="G152" s="23" t="s">
        <v>339</v>
      </c>
      <c r="H152" s="43" t="s">
        <v>340</v>
      </c>
      <c r="I152" s="43" t="s">
        <v>327</v>
      </c>
      <c r="J152" s="57" t="s">
        <v>350</v>
      </c>
    </row>
    <row r="153" s="33" customFormat="1" ht="180" spans="1:10">
      <c r="A153" s="55" t="s">
        <v>253</v>
      </c>
      <c r="B153" s="37" t="s">
        <v>583</v>
      </c>
      <c r="C153" s="37"/>
      <c r="D153" s="37"/>
      <c r="E153" s="37"/>
      <c r="F153" s="37"/>
      <c r="G153" s="37"/>
      <c r="H153" s="37"/>
      <c r="I153" s="37"/>
      <c r="J153" s="37"/>
    </row>
    <row r="154" s="33" customFormat="1" ht="13.5" spans="1:10">
      <c r="A154" s="37"/>
      <c r="B154" s="37"/>
      <c r="C154" s="37" t="s">
        <v>321</v>
      </c>
      <c r="D154" s="56" t="s">
        <v>322</v>
      </c>
      <c r="E154" s="57" t="s">
        <v>584</v>
      </c>
      <c r="F154" s="43" t="s">
        <v>332</v>
      </c>
      <c r="G154" s="23" t="s">
        <v>48</v>
      </c>
      <c r="H154" s="43" t="s">
        <v>396</v>
      </c>
      <c r="I154" s="43" t="s">
        <v>327</v>
      </c>
      <c r="J154" s="57" t="s">
        <v>584</v>
      </c>
    </row>
    <row r="155" s="33" customFormat="1" ht="13.5" spans="1:10">
      <c r="A155" s="37"/>
      <c r="B155" s="37"/>
      <c r="C155" s="37" t="s">
        <v>321</v>
      </c>
      <c r="D155" s="56" t="s">
        <v>322</v>
      </c>
      <c r="E155" s="57" t="s">
        <v>585</v>
      </c>
      <c r="F155" s="43" t="s">
        <v>332</v>
      </c>
      <c r="G155" s="23" t="s">
        <v>586</v>
      </c>
      <c r="H155" s="43" t="s">
        <v>367</v>
      </c>
      <c r="I155" s="43" t="s">
        <v>327</v>
      </c>
      <c r="J155" s="57" t="s">
        <v>585</v>
      </c>
    </row>
    <row r="156" s="33" customFormat="1" ht="13.5" spans="1:10">
      <c r="A156" s="37"/>
      <c r="B156" s="37"/>
      <c r="C156" s="37" t="s">
        <v>321</v>
      </c>
      <c r="D156" s="56" t="s">
        <v>322</v>
      </c>
      <c r="E156" s="57" t="s">
        <v>587</v>
      </c>
      <c r="F156" s="43" t="s">
        <v>332</v>
      </c>
      <c r="G156" s="23" t="s">
        <v>588</v>
      </c>
      <c r="H156" s="43" t="s">
        <v>589</v>
      </c>
      <c r="I156" s="43" t="s">
        <v>327</v>
      </c>
      <c r="J156" s="57" t="s">
        <v>587</v>
      </c>
    </row>
    <row r="157" s="33" customFormat="1" ht="13.5" spans="1:10">
      <c r="A157" s="37"/>
      <c r="B157" s="37"/>
      <c r="C157" s="37" t="s">
        <v>321</v>
      </c>
      <c r="D157" s="56" t="s">
        <v>330</v>
      </c>
      <c r="E157" s="57" t="s">
        <v>590</v>
      </c>
      <c r="F157" s="43" t="s">
        <v>332</v>
      </c>
      <c r="G157" s="23" t="s">
        <v>351</v>
      </c>
      <c r="H157" s="43" t="s">
        <v>340</v>
      </c>
      <c r="I157" s="43" t="s">
        <v>327</v>
      </c>
      <c r="J157" s="57" t="s">
        <v>590</v>
      </c>
    </row>
    <row r="158" s="33" customFormat="1" ht="13.5" spans="1:10">
      <c r="A158" s="37"/>
      <c r="B158" s="37"/>
      <c r="C158" s="37" t="s">
        <v>321</v>
      </c>
      <c r="D158" s="56" t="s">
        <v>330</v>
      </c>
      <c r="E158" s="57" t="s">
        <v>591</v>
      </c>
      <c r="F158" s="43" t="s">
        <v>332</v>
      </c>
      <c r="G158" s="23" t="s">
        <v>359</v>
      </c>
      <c r="H158" s="43" t="s">
        <v>340</v>
      </c>
      <c r="I158" s="43" t="s">
        <v>327</v>
      </c>
      <c r="J158" s="57" t="s">
        <v>591</v>
      </c>
    </row>
    <row r="159" s="33" customFormat="1" ht="22.5" spans="1:10">
      <c r="A159" s="37"/>
      <c r="B159" s="37"/>
      <c r="C159" s="37" t="s">
        <v>321</v>
      </c>
      <c r="D159" s="56" t="s">
        <v>369</v>
      </c>
      <c r="E159" s="57" t="s">
        <v>592</v>
      </c>
      <c r="F159" s="43" t="s">
        <v>324</v>
      </c>
      <c r="G159" s="23" t="s">
        <v>593</v>
      </c>
      <c r="H159" s="43"/>
      <c r="I159" s="43" t="s">
        <v>334</v>
      </c>
      <c r="J159" s="57" t="s">
        <v>592</v>
      </c>
    </row>
    <row r="160" s="33" customFormat="1" ht="13.5" spans="1:10">
      <c r="A160" s="37"/>
      <c r="B160" s="37"/>
      <c r="C160" s="37" t="s">
        <v>321</v>
      </c>
      <c r="D160" s="56" t="s">
        <v>369</v>
      </c>
      <c r="E160" s="57" t="s">
        <v>432</v>
      </c>
      <c r="F160" s="43" t="s">
        <v>324</v>
      </c>
      <c r="G160" s="23" t="s">
        <v>355</v>
      </c>
      <c r="H160" s="43" t="s">
        <v>340</v>
      </c>
      <c r="I160" s="43" t="s">
        <v>327</v>
      </c>
      <c r="J160" s="57" t="s">
        <v>432</v>
      </c>
    </row>
    <row r="161" s="33" customFormat="1" ht="13.5" spans="1:10">
      <c r="A161" s="37"/>
      <c r="B161" s="37"/>
      <c r="C161" s="37" t="s">
        <v>336</v>
      </c>
      <c r="D161" s="56" t="s">
        <v>342</v>
      </c>
      <c r="E161" s="57" t="s">
        <v>594</v>
      </c>
      <c r="F161" s="43" t="s">
        <v>332</v>
      </c>
      <c r="G161" s="23" t="s">
        <v>339</v>
      </c>
      <c r="H161" s="43" t="s">
        <v>340</v>
      </c>
      <c r="I161" s="43" t="s">
        <v>327</v>
      </c>
      <c r="J161" s="57" t="s">
        <v>594</v>
      </c>
    </row>
    <row r="162" s="33" customFormat="1" ht="13.5" spans="1:10">
      <c r="A162" s="37"/>
      <c r="B162" s="37"/>
      <c r="C162" s="37" t="s">
        <v>349</v>
      </c>
      <c r="D162" s="56" t="s">
        <v>350</v>
      </c>
      <c r="E162" s="57" t="s">
        <v>595</v>
      </c>
      <c r="F162" s="43" t="s">
        <v>332</v>
      </c>
      <c r="G162" s="23" t="s">
        <v>359</v>
      </c>
      <c r="H162" s="43" t="s">
        <v>340</v>
      </c>
      <c r="I162" s="43" t="s">
        <v>327</v>
      </c>
      <c r="J162" s="57" t="s">
        <v>595</v>
      </c>
    </row>
    <row r="163" s="33" customFormat="1" ht="90" spans="1:10">
      <c r="A163" s="55" t="s">
        <v>267</v>
      </c>
      <c r="B163" s="37" t="s">
        <v>596</v>
      </c>
      <c r="C163" s="37"/>
      <c r="D163" s="37"/>
      <c r="E163" s="37"/>
      <c r="F163" s="37"/>
      <c r="G163" s="37"/>
      <c r="H163" s="37"/>
      <c r="I163" s="37"/>
      <c r="J163" s="37"/>
    </row>
    <row r="164" s="33" customFormat="1" ht="13.5" spans="1:10">
      <c r="A164" s="37"/>
      <c r="B164" s="37"/>
      <c r="C164" s="37" t="s">
        <v>321</v>
      </c>
      <c r="D164" s="56" t="s">
        <v>322</v>
      </c>
      <c r="E164" s="57" t="s">
        <v>512</v>
      </c>
      <c r="F164" s="43" t="s">
        <v>332</v>
      </c>
      <c r="G164" s="23" t="s">
        <v>597</v>
      </c>
      <c r="H164" s="43" t="s">
        <v>367</v>
      </c>
      <c r="I164" s="43" t="s">
        <v>327</v>
      </c>
      <c r="J164" s="57" t="s">
        <v>598</v>
      </c>
    </row>
    <row r="165" s="33" customFormat="1" ht="13.5" spans="1:10">
      <c r="A165" s="37"/>
      <c r="B165" s="37"/>
      <c r="C165" s="37" t="s">
        <v>321</v>
      </c>
      <c r="D165" s="56" t="s">
        <v>322</v>
      </c>
      <c r="E165" s="57" t="s">
        <v>515</v>
      </c>
      <c r="F165" s="43" t="s">
        <v>332</v>
      </c>
      <c r="G165" s="23" t="s">
        <v>48</v>
      </c>
      <c r="H165" s="43" t="s">
        <v>361</v>
      </c>
      <c r="I165" s="43" t="s">
        <v>327</v>
      </c>
      <c r="J165" s="57" t="s">
        <v>599</v>
      </c>
    </row>
    <row r="166" s="33" customFormat="1" ht="13.5" spans="1:10">
      <c r="A166" s="37"/>
      <c r="B166" s="37"/>
      <c r="C166" s="37" t="s">
        <v>321</v>
      </c>
      <c r="D166" s="56" t="s">
        <v>330</v>
      </c>
      <c r="E166" s="57" t="s">
        <v>517</v>
      </c>
      <c r="F166" s="43" t="s">
        <v>324</v>
      </c>
      <c r="G166" s="23" t="s">
        <v>355</v>
      </c>
      <c r="H166" s="43" t="s">
        <v>340</v>
      </c>
      <c r="I166" s="43" t="s">
        <v>327</v>
      </c>
      <c r="J166" s="57" t="s">
        <v>600</v>
      </c>
    </row>
    <row r="167" s="33" customFormat="1" ht="22.5" spans="1:10">
      <c r="A167" s="37"/>
      <c r="B167" s="37"/>
      <c r="C167" s="37" t="s">
        <v>321</v>
      </c>
      <c r="D167" s="56" t="s">
        <v>369</v>
      </c>
      <c r="E167" s="57" t="s">
        <v>519</v>
      </c>
      <c r="F167" s="43" t="s">
        <v>324</v>
      </c>
      <c r="G167" s="23" t="s">
        <v>410</v>
      </c>
      <c r="H167" s="43" t="s">
        <v>520</v>
      </c>
      <c r="I167" s="43" t="s">
        <v>327</v>
      </c>
      <c r="J167" s="57" t="s">
        <v>601</v>
      </c>
    </row>
    <row r="168" s="33" customFormat="1" ht="22.5" spans="1:10">
      <c r="A168" s="37"/>
      <c r="B168" s="37"/>
      <c r="C168" s="37" t="s">
        <v>321</v>
      </c>
      <c r="D168" s="56" t="s">
        <v>369</v>
      </c>
      <c r="E168" s="57" t="s">
        <v>522</v>
      </c>
      <c r="F168" s="43" t="s">
        <v>324</v>
      </c>
      <c r="G168" s="23" t="s">
        <v>355</v>
      </c>
      <c r="H168" s="43" t="s">
        <v>340</v>
      </c>
      <c r="I168" s="43" t="s">
        <v>327</v>
      </c>
      <c r="J168" s="57" t="s">
        <v>602</v>
      </c>
    </row>
    <row r="169" s="33" customFormat="1" ht="22.5" spans="1:10">
      <c r="A169" s="37"/>
      <c r="B169" s="37"/>
      <c r="C169" s="37" t="s">
        <v>336</v>
      </c>
      <c r="D169" s="56" t="s">
        <v>337</v>
      </c>
      <c r="E169" s="57" t="s">
        <v>524</v>
      </c>
      <c r="F169" s="43" t="s">
        <v>525</v>
      </c>
      <c r="G169" s="23" t="s">
        <v>50</v>
      </c>
      <c r="H169" s="43" t="s">
        <v>340</v>
      </c>
      <c r="I169" s="43" t="s">
        <v>327</v>
      </c>
      <c r="J169" s="57" t="s">
        <v>603</v>
      </c>
    </row>
    <row r="170" s="33" customFormat="1" ht="22.5" spans="1:10">
      <c r="A170" s="37"/>
      <c r="B170" s="37"/>
      <c r="C170" s="37" t="s">
        <v>336</v>
      </c>
      <c r="D170" s="56" t="s">
        <v>342</v>
      </c>
      <c r="E170" s="57" t="s">
        <v>527</v>
      </c>
      <c r="F170" s="43" t="s">
        <v>344</v>
      </c>
      <c r="G170" s="23" t="s">
        <v>50</v>
      </c>
      <c r="H170" s="43" t="s">
        <v>361</v>
      </c>
      <c r="I170" s="43" t="s">
        <v>327</v>
      </c>
      <c r="J170" s="57" t="s">
        <v>604</v>
      </c>
    </row>
    <row r="171" s="33" customFormat="1" ht="33.75" spans="1:10">
      <c r="A171" s="37"/>
      <c r="B171" s="37"/>
      <c r="C171" s="37" t="s">
        <v>336</v>
      </c>
      <c r="D171" s="56" t="s">
        <v>346</v>
      </c>
      <c r="E171" s="57" t="s">
        <v>529</v>
      </c>
      <c r="F171" s="43" t="s">
        <v>324</v>
      </c>
      <c r="G171" s="23" t="s">
        <v>530</v>
      </c>
      <c r="H171" s="43"/>
      <c r="I171" s="43" t="s">
        <v>334</v>
      </c>
      <c r="J171" s="57" t="s">
        <v>605</v>
      </c>
    </row>
    <row r="172" s="33" customFormat="1" ht="22.5" spans="1:10">
      <c r="A172" s="37"/>
      <c r="B172" s="37"/>
      <c r="C172" s="37" t="s">
        <v>336</v>
      </c>
      <c r="D172" s="56" t="s">
        <v>420</v>
      </c>
      <c r="E172" s="57" t="s">
        <v>606</v>
      </c>
      <c r="F172" s="43" t="s">
        <v>324</v>
      </c>
      <c r="G172" s="23" t="s">
        <v>530</v>
      </c>
      <c r="H172" s="43"/>
      <c r="I172" s="43" t="s">
        <v>334</v>
      </c>
      <c r="J172" s="57" t="s">
        <v>607</v>
      </c>
    </row>
    <row r="173" s="33" customFormat="1" ht="13.5" spans="1:10">
      <c r="A173" s="37"/>
      <c r="B173" s="37"/>
      <c r="C173" s="37" t="s">
        <v>349</v>
      </c>
      <c r="D173" s="56" t="s">
        <v>350</v>
      </c>
      <c r="E173" s="57" t="s">
        <v>534</v>
      </c>
      <c r="F173" s="43" t="s">
        <v>332</v>
      </c>
      <c r="G173" s="23" t="s">
        <v>359</v>
      </c>
      <c r="H173" s="43" t="s">
        <v>340</v>
      </c>
      <c r="I173" s="43" t="s">
        <v>327</v>
      </c>
      <c r="J173" s="57" t="s">
        <v>534</v>
      </c>
    </row>
    <row r="174" s="33" customFormat="1" ht="45" spans="1:10">
      <c r="A174" s="55" t="s">
        <v>258</v>
      </c>
      <c r="B174" s="37" t="s">
        <v>608</v>
      </c>
      <c r="C174" s="37"/>
      <c r="D174" s="37"/>
      <c r="E174" s="37"/>
      <c r="F174" s="37"/>
      <c r="G174" s="37"/>
      <c r="H174" s="37"/>
      <c r="I174" s="37"/>
      <c r="J174" s="37"/>
    </row>
    <row r="175" s="33" customFormat="1" ht="13.5" spans="1:10">
      <c r="A175" s="37"/>
      <c r="B175" s="37"/>
      <c r="C175" s="37" t="s">
        <v>321</v>
      </c>
      <c r="D175" s="56" t="s">
        <v>322</v>
      </c>
      <c r="E175" s="57" t="s">
        <v>609</v>
      </c>
      <c r="F175" s="43" t="s">
        <v>324</v>
      </c>
      <c r="G175" s="23" t="s">
        <v>610</v>
      </c>
      <c r="H175" s="43" t="s">
        <v>367</v>
      </c>
      <c r="I175" s="43" t="s">
        <v>327</v>
      </c>
      <c r="J175" s="57" t="s">
        <v>611</v>
      </c>
    </row>
    <row r="176" s="33" customFormat="1" ht="13.5" spans="1:10">
      <c r="A176" s="37"/>
      <c r="B176" s="37"/>
      <c r="C176" s="37" t="s">
        <v>321</v>
      </c>
      <c r="D176" s="56" t="s">
        <v>322</v>
      </c>
      <c r="E176" s="57" t="s">
        <v>612</v>
      </c>
      <c r="F176" s="43" t="s">
        <v>324</v>
      </c>
      <c r="G176" s="23" t="s">
        <v>613</v>
      </c>
      <c r="H176" s="43" t="s">
        <v>396</v>
      </c>
      <c r="I176" s="43" t="s">
        <v>327</v>
      </c>
      <c r="J176" s="57" t="s">
        <v>614</v>
      </c>
    </row>
    <row r="177" s="33" customFormat="1" ht="13.5" spans="1:10">
      <c r="A177" s="37"/>
      <c r="B177" s="37"/>
      <c r="C177" s="37" t="s">
        <v>321</v>
      </c>
      <c r="D177" s="56" t="s">
        <v>369</v>
      </c>
      <c r="E177" s="57" t="s">
        <v>615</v>
      </c>
      <c r="F177" s="43" t="s">
        <v>324</v>
      </c>
      <c r="G177" s="23" t="s">
        <v>46</v>
      </c>
      <c r="H177" s="43" t="s">
        <v>520</v>
      </c>
      <c r="I177" s="43" t="s">
        <v>327</v>
      </c>
      <c r="J177" s="57" t="s">
        <v>616</v>
      </c>
    </row>
    <row r="178" s="33" customFormat="1" ht="13.5" spans="1:10">
      <c r="A178" s="37"/>
      <c r="B178" s="37"/>
      <c r="C178" s="37" t="s">
        <v>336</v>
      </c>
      <c r="D178" s="56" t="s">
        <v>420</v>
      </c>
      <c r="E178" s="57" t="s">
        <v>617</v>
      </c>
      <c r="F178" s="43" t="s">
        <v>324</v>
      </c>
      <c r="G178" s="23" t="s">
        <v>618</v>
      </c>
      <c r="H178" s="43"/>
      <c r="I178" s="43" t="s">
        <v>334</v>
      </c>
      <c r="J178" s="57" t="s">
        <v>619</v>
      </c>
    </row>
    <row r="179" s="33" customFormat="1" ht="13.5" spans="1:10">
      <c r="A179" s="37"/>
      <c r="B179" s="37"/>
      <c r="C179" s="37" t="s">
        <v>349</v>
      </c>
      <c r="D179" s="56" t="s">
        <v>350</v>
      </c>
      <c r="E179" s="57" t="s">
        <v>620</v>
      </c>
      <c r="F179" s="43" t="s">
        <v>332</v>
      </c>
      <c r="G179" s="23" t="s">
        <v>359</v>
      </c>
      <c r="H179" s="43" t="s">
        <v>340</v>
      </c>
      <c r="I179" s="43" t="s">
        <v>327</v>
      </c>
      <c r="J179" s="57" t="s">
        <v>621</v>
      </c>
    </row>
    <row r="180" s="33" customFormat="1" ht="135" spans="1:10">
      <c r="A180" s="55" t="s">
        <v>302</v>
      </c>
      <c r="B180" s="37" t="s">
        <v>622</v>
      </c>
      <c r="C180" s="37"/>
      <c r="D180" s="37"/>
      <c r="E180" s="37"/>
      <c r="F180" s="37"/>
      <c r="G180" s="37"/>
      <c r="H180" s="37"/>
      <c r="I180" s="37"/>
      <c r="J180" s="37"/>
    </row>
    <row r="181" s="33" customFormat="1" ht="13.5" spans="1:10">
      <c r="A181" s="37"/>
      <c r="B181" s="37"/>
      <c r="C181" s="37" t="s">
        <v>321</v>
      </c>
      <c r="D181" s="56" t="s">
        <v>322</v>
      </c>
      <c r="E181" s="57" t="s">
        <v>512</v>
      </c>
      <c r="F181" s="43" t="s">
        <v>332</v>
      </c>
      <c r="G181" s="23" t="s">
        <v>597</v>
      </c>
      <c r="H181" s="43" t="s">
        <v>623</v>
      </c>
      <c r="I181" s="43" t="s">
        <v>327</v>
      </c>
      <c r="J181" s="57" t="s">
        <v>624</v>
      </c>
    </row>
    <row r="182" s="33" customFormat="1" ht="13.5" spans="1:10">
      <c r="A182" s="37"/>
      <c r="B182" s="37"/>
      <c r="C182" s="37" t="s">
        <v>321</v>
      </c>
      <c r="D182" s="56" t="s">
        <v>330</v>
      </c>
      <c r="E182" s="57" t="s">
        <v>517</v>
      </c>
      <c r="F182" s="43" t="s">
        <v>324</v>
      </c>
      <c r="G182" s="23" t="s">
        <v>355</v>
      </c>
      <c r="H182" s="43" t="s">
        <v>340</v>
      </c>
      <c r="I182" s="43" t="s">
        <v>327</v>
      </c>
      <c r="J182" s="57" t="s">
        <v>625</v>
      </c>
    </row>
    <row r="183" s="33" customFormat="1" ht="13.5" spans="1:10">
      <c r="A183" s="37"/>
      <c r="B183" s="37"/>
      <c r="C183" s="37" t="s">
        <v>321</v>
      </c>
      <c r="D183" s="56" t="s">
        <v>369</v>
      </c>
      <c r="E183" s="57" t="s">
        <v>522</v>
      </c>
      <c r="F183" s="43" t="s">
        <v>324</v>
      </c>
      <c r="G183" s="23" t="s">
        <v>355</v>
      </c>
      <c r="H183" s="43" t="s">
        <v>340</v>
      </c>
      <c r="I183" s="43" t="s">
        <v>327</v>
      </c>
      <c r="J183" s="57" t="s">
        <v>626</v>
      </c>
    </row>
    <row r="184" s="33" customFormat="1" ht="13.5" spans="1:10">
      <c r="A184" s="37"/>
      <c r="B184" s="37"/>
      <c r="C184" s="37" t="s">
        <v>336</v>
      </c>
      <c r="D184" s="56" t="s">
        <v>337</v>
      </c>
      <c r="E184" s="57" t="s">
        <v>524</v>
      </c>
      <c r="F184" s="43" t="s">
        <v>525</v>
      </c>
      <c r="G184" s="23" t="s">
        <v>46</v>
      </c>
      <c r="H184" s="43" t="s">
        <v>340</v>
      </c>
      <c r="I184" s="43" t="s">
        <v>327</v>
      </c>
      <c r="J184" s="57" t="s">
        <v>627</v>
      </c>
    </row>
    <row r="185" s="33" customFormat="1" ht="13.5" spans="1:10">
      <c r="A185" s="37"/>
      <c r="B185" s="37"/>
      <c r="C185" s="37" t="s">
        <v>336</v>
      </c>
      <c r="D185" s="56" t="s">
        <v>342</v>
      </c>
      <c r="E185" s="57" t="s">
        <v>527</v>
      </c>
      <c r="F185" s="43" t="s">
        <v>344</v>
      </c>
      <c r="G185" s="23" t="s">
        <v>50</v>
      </c>
      <c r="H185" s="43" t="s">
        <v>361</v>
      </c>
      <c r="I185" s="43" t="s">
        <v>327</v>
      </c>
      <c r="J185" s="57" t="s">
        <v>628</v>
      </c>
    </row>
    <row r="186" s="33" customFormat="1" ht="13.5" spans="1:10">
      <c r="A186" s="37"/>
      <c r="B186" s="37"/>
      <c r="C186" s="37" t="s">
        <v>336</v>
      </c>
      <c r="D186" s="56" t="s">
        <v>346</v>
      </c>
      <c r="E186" s="57" t="s">
        <v>629</v>
      </c>
      <c r="F186" s="43" t="s">
        <v>505</v>
      </c>
      <c r="G186" s="23" t="s">
        <v>476</v>
      </c>
      <c r="H186" s="43" t="s">
        <v>630</v>
      </c>
      <c r="I186" s="43" t="s">
        <v>327</v>
      </c>
      <c r="J186" s="57" t="s">
        <v>629</v>
      </c>
    </row>
    <row r="187" s="33" customFormat="1" ht="13.5" spans="1:10">
      <c r="A187" s="37"/>
      <c r="B187" s="37"/>
      <c r="C187" s="37" t="s">
        <v>336</v>
      </c>
      <c r="D187" s="56" t="s">
        <v>420</v>
      </c>
      <c r="E187" s="57" t="s">
        <v>631</v>
      </c>
      <c r="F187" s="43" t="s">
        <v>324</v>
      </c>
      <c r="G187" s="23" t="s">
        <v>530</v>
      </c>
      <c r="H187" s="43"/>
      <c r="I187" s="43" t="s">
        <v>334</v>
      </c>
      <c r="J187" s="57" t="s">
        <v>632</v>
      </c>
    </row>
    <row r="188" s="33" customFormat="1" ht="13.5" spans="1:10">
      <c r="A188" s="37"/>
      <c r="B188" s="37"/>
      <c r="C188" s="37" t="s">
        <v>349</v>
      </c>
      <c r="D188" s="56" t="s">
        <v>350</v>
      </c>
      <c r="E188" s="57" t="s">
        <v>633</v>
      </c>
      <c r="F188" s="43" t="s">
        <v>332</v>
      </c>
      <c r="G188" s="23" t="s">
        <v>359</v>
      </c>
      <c r="H188" s="43" t="s">
        <v>340</v>
      </c>
      <c r="I188" s="43" t="s">
        <v>327</v>
      </c>
      <c r="J188" s="57" t="s">
        <v>634</v>
      </c>
    </row>
    <row r="189" s="33" customFormat="1" ht="78.75" spans="1:10">
      <c r="A189" s="55" t="s">
        <v>306</v>
      </c>
      <c r="B189" s="37" t="s">
        <v>635</v>
      </c>
      <c r="C189" s="37"/>
      <c r="D189" s="37"/>
      <c r="E189" s="37"/>
      <c r="F189" s="37"/>
      <c r="G189" s="37"/>
      <c r="H189" s="37"/>
      <c r="I189" s="37"/>
      <c r="J189" s="37"/>
    </row>
    <row r="190" s="33" customFormat="1" ht="13.5" spans="1:10">
      <c r="A190" s="37"/>
      <c r="B190" s="37"/>
      <c r="C190" s="37" t="s">
        <v>321</v>
      </c>
      <c r="D190" s="56" t="s">
        <v>322</v>
      </c>
      <c r="E190" s="57" t="s">
        <v>636</v>
      </c>
      <c r="F190" s="43" t="s">
        <v>324</v>
      </c>
      <c r="G190" s="23" t="s">
        <v>637</v>
      </c>
      <c r="H190" s="43" t="s">
        <v>411</v>
      </c>
      <c r="I190" s="43" t="s">
        <v>327</v>
      </c>
      <c r="J190" s="57" t="s">
        <v>636</v>
      </c>
    </row>
    <row r="191" s="33" customFormat="1" ht="13.5" spans="1:10">
      <c r="A191" s="37"/>
      <c r="B191" s="37"/>
      <c r="C191" s="37" t="s">
        <v>321</v>
      </c>
      <c r="D191" s="56" t="s">
        <v>322</v>
      </c>
      <c r="E191" s="57" t="s">
        <v>638</v>
      </c>
      <c r="F191" s="43" t="s">
        <v>332</v>
      </c>
      <c r="G191" s="23" t="s">
        <v>53</v>
      </c>
      <c r="H191" s="43" t="s">
        <v>411</v>
      </c>
      <c r="I191" s="43" t="s">
        <v>327</v>
      </c>
      <c r="J191" s="57" t="s">
        <v>638</v>
      </c>
    </row>
    <row r="192" s="33" customFormat="1" ht="13.5" spans="1:10">
      <c r="A192" s="37"/>
      <c r="B192" s="37"/>
      <c r="C192" s="37" t="s">
        <v>321</v>
      </c>
      <c r="D192" s="56" t="s">
        <v>330</v>
      </c>
      <c r="E192" s="57" t="s">
        <v>639</v>
      </c>
      <c r="F192" s="43" t="s">
        <v>332</v>
      </c>
      <c r="G192" s="23" t="s">
        <v>339</v>
      </c>
      <c r="H192" s="43" t="s">
        <v>340</v>
      </c>
      <c r="I192" s="43" t="s">
        <v>327</v>
      </c>
      <c r="J192" s="57" t="s">
        <v>639</v>
      </c>
    </row>
    <row r="193" s="33" customFormat="1" ht="13.5" spans="1:10">
      <c r="A193" s="37"/>
      <c r="B193" s="37"/>
      <c r="C193" s="37" t="s">
        <v>321</v>
      </c>
      <c r="D193" s="56" t="s">
        <v>330</v>
      </c>
      <c r="E193" s="57" t="s">
        <v>640</v>
      </c>
      <c r="F193" s="43" t="s">
        <v>332</v>
      </c>
      <c r="G193" s="23" t="s">
        <v>359</v>
      </c>
      <c r="H193" s="43" t="s">
        <v>340</v>
      </c>
      <c r="I193" s="43" t="s">
        <v>327</v>
      </c>
      <c r="J193" s="57" t="s">
        <v>640</v>
      </c>
    </row>
    <row r="194" s="33" customFormat="1" ht="13.5" spans="1:10">
      <c r="A194" s="37"/>
      <c r="B194" s="37"/>
      <c r="C194" s="37" t="s">
        <v>321</v>
      </c>
      <c r="D194" s="56" t="s">
        <v>330</v>
      </c>
      <c r="E194" s="57" t="s">
        <v>641</v>
      </c>
      <c r="F194" s="43" t="s">
        <v>332</v>
      </c>
      <c r="G194" s="23" t="s">
        <v>642</v>
      </c>
      <c r="H194" s="43" t="s">
        <v>340</v>
      </c>
      <c r="I194" s="43" t="s">
        <v>327</v>
      </c>
      <c r="J194" s="57" t="s">
        <v>641</v>
      </c>
    </row>
    <row r="195" s="33" customFormat="1" ht="13.5" spans="1:10">
      <c r="A195" s="37"/>
      <c r="B195" s="37"/>
      <c r="C195" s="37" t="s">
        <v>321</v>
      </c>
      <c r="D195" s="56" t="s">
        <v>330</v>
      </c>
      <c r="E195" s="57" t="s">
        <v>643</v>
      </c>
      <c r="F195" s="43" t="s">
        <v>324</v>
      </c>
      <c r="G195" s="23" t="s">
        <v>355</v>
      </c>
      <c r="H195" s="43" t="s">
        <v>340</v>
      </c>
      <c r="I195" s="43" t="s">
        <v>327</v>
      </c>
      <c r="J195" s="57" t="s">
        <v>643</v>
      </c>
    </row>
    <row r="196" s="33" customFormat="1" ht="13.5" spans="1:10">
      <c r="A196" s="37"/>
      <c r="B196" s="37"/>
      <c r="C196" s="37" t="s">
        <v>321</v>
      </c>
      <c r="D196" s="56" t="s">
        <v>369</v>
      </c>
      <c r="E196" s="57" t="s">
        <v>644</v>
      </c>
      <c r="F196" s="43" t="s">
        <v>324</v>
      </c>
      <c r="G196" s="23" t="s">
        <v>645</v>
      </c>
      <c r="H196" s="43" t="s">
        <v>520</v>
      </c>
      <c r="I196" s="43" t="s">
        <v>327</v>
      </c>
      <c r="J196" s="57" t="s">
        <v>644</v>
      </c>
    </row>
    <row r="197" s="33" customFormat="1" ht="22.5" spans="1:10">
      <c r="A197" s="37"/>
      <c r="B197" s="37"/>
      <c r="C197" s="37" t="s">
        <v>336</v>
      </c>
      <c r="D197" s="56" t="s">
        <v>342</v>
      </c>
      <c r="E197" s="57" t="s">
        <v>646</v>
      </c>
      <c r="F197" s="43" t="s">
        <v>324</v>
      </c>
      <c r="G197" s="23" t="s">
        <v>647</v>
      </c>
      <c r="H197" s="43"/>
      <c r="I197" s="43" t="s">
        <v>334</v>
      </c>
      <c r="J197" s="57" t="s">
        <v>646</v>
      </c>
    </row>
    <row r="198" s="33" customFormat="1" ht="22.5" spans="1:10">
      <c r="A198" s="37"/>
      <c r="B198" s="37"/>
      <c r="C198" s="37" t="s">
        <v>336</v>
      </c>
      <c r="D198" s="56" t="s">
        <v>342</v>
      </c>
      <c r="E198" s="57" t="s">
        <v>648</v>
      </c>
      <c r="F198" s="43" t="s">
        <v>324</v>
      </c>
      <c r="G198" s="23" t="s">
        <v>530</v>
      </c>
      <c r="H198" s="43"/>
      <c r="I198" s="43" t="s">
        <v>334</v>
      </c>
      <c r="J198" s="57" t="s">
        <v>649</v>
      </c>
    </row>
    <row r="199" s="33" customFormat="1" ht="22.5" spans="1:10">
      <c r="A199" s="37"/>
      <c r="B199" s="37"/>
      <c r="C199" s="37" t="s">
        <v>336</v>
      </c>
      <c r="D199" s="56" t="s">
        <v>342</v>
      </c>
      <c r="E199" s="57" t="s">
        <v>650</v>
      </c>
      <c r="F199" s="43" t="s">
        <v>324</v>
      </c>
      <c r="G199" s="23" t="s">
        <v>647</v>
      </c>
      <c r="H199" s="43"/>
      <c r="I199" s="43" t="s">
        <v>334</v>
      </c>
      <c r="J199" s="57" t="s">
        <v>650</v>
      </c>
    </row>
    <row r="200" s="33" customFormat="1" ht="22.5" spans="1:10">
      <c r="A200" s="37"/>
      <c r="B200" s="37"/>
      <c r="C200" s="37" t="s">
        <v>336</v>
      </c>
      <c r="D200" s="56" t="s">
        <v>420</v>
      </c>
      <c r="E200" s="57" t="s">
        <v>651</v>
      </c>
      <c r="F200" s="43" t="s">
        <v>332</v>
      </c>
      <c r="G200" s="23" t="s">
        <v>339</v>
      </c>
      <c r="H200" s="43" t="s">
        <v>340</v>
      </c>
      <c r="I200" s="43" t="s">
        <v>327</v>
      </c>
      <c r="J200" s="57" t="s">
        <v>651</v>
      </c>
    </row>
    <row r="201" s="33" customFormat="1" ht="13.5" spans="1:10">
      <c r="A201" s="37"/>
      <c r="B201" s="37"/>
      <c r="C201" s="37" t="s">
        <v>349</v>
      </c>
      <c r="D201" s="56" t="s">
        <v>350</v>
      </c>
      <c r="E201" s="57" t="s">
        <v>652</v>
      </c>
      <c r="F201" s="43" t="s">
        <v>332</v>
      </c>
      <c r="G201" s="23" t="s">
        <v>339</v>
      </c>
      <c r="H201" s="43" t="s">
        <v>340</v>
      </c>
      <c r="I201" s="43" t="s">
        <v>327</v>
      </c>
      <c r="J201" s="57" t="s">
        <v>652</v>
      </c>
    </row>
    <row r="202" s="33" customFormat="1" ht="45" spans="1:10">
      <c r="A202" s="55" t="s">
        <v>283</v>
      </c>
      <c r="B202" s="37" t="s">
        <v>653</v>
      </c>
      <c r="C202" s="37"/>
      <c r="D202" s="37"/>
      <c r="E202" s="37"/>
      <c r="F202" s="37"/>
      <c r="G202" s="37"/>
      <c r="H202" s="37"/>
      <c r="I202" s="37"/>
      <c r="J202" s="37"/>
    </row>
    <row r="203" s="33" customFormat="1" ht="13.5" spans="1:10">
      <c r="A203" s="37"/>
      <c r="B203" s="37"/>
      <c r="C203" s="37" t="s">
        <v>321</v>
      </c>
      <c r="D203" s="56" t="s">
        <v>322</v>
      </c>
      <c r="E203" s="57" t="s">
        <v>654</v>
      </c>
      <c r="F203" s="43" t="s">
        <v>324</v>
      </c>
      <c r="G203" s="23" t="s">
        <v>48</v>
      </c>
      <c r="H203" s="43" t="s">
        <v>655</v>
      </c>
      <c r="I203" s="43" t="s">
        <v>327</v>
      </c>
      <c r="J203" s="57" t="s">
        <v>654</v>
      </c>
    </row>
    <row r="204" s="33" customFormat="1" ht="13.5" spans="1:10">
      <c r="A204" s="37"/>
      <c r="B204" s="37"/>
      <c r="C204" s="37" t="s">
        <v>321</v>
      </c>
      <c r="D204" s="56" t="s">
        <v>322</v>
      </c>
      <c r="E204" s="57" t="s">
        <v>656</v>
      </c>
      <c r="F204" s="43" t="s">
        <v>324</v>
      </c>
      <c r="G204" s="23" t="s">
        <v>410</v>
      </c>
      <c r="H204" s="43" t="s">
        <v>411</v>
      </c>
      <c r="I204" s="43" t="s">
        <v>327</v>
      </c>
      <c r="J204" s="57" t="s">
        <v>656</v>
      </c>
    </row>
    <row r="205" s="33" customFormat="1" ht="13.5" spans="1:10">
      <c r="A205" s="37"/>
      <c r="B205" s="37"/>
      <c r="C205" s="37" t="s">
        <v>321</v>
      </c>
      <c r="D205" s="56" t="s">
        <v>322</v>
      </c>
      <c r="E205" s="57" t="s">
        <v>657</v>
      </c>
      <c r="F205" s="43" t="s">
        <v>324</v>
      </c>
      <c r="G205" s="23" t="s">
        <v>410</v>
      </c>
      <c r="H205" s="43" t="s">
        <v>411</v>
      </c>
      <c r="I205" s="43" t="s">
        <v>327</v>
      </c>
      <c r="J205" s="57" t="s">
        <v>657</v>
      </c>
    </row>
    <row r="206" s="33" customFormat="1" ht="13.5" spans="1:10">
      <c r="A206" s="37"/>
      <c r="B206" s="37"/>
      <c r="C206" s="37" t="s">
        <v>321</v>
      </c>
      <c r="D206" s="56" t="s">
        <v>322</v>
      </c>
      <c r="E206" s="57" t="s">
        <v>658</v>
      </c>
      <c r="F206" s="43" t="s">
        <v>324</v>
      </c>
      <c r="G206" s="23" t="s">
        <v>410</v>
      </c>
      <c r="H206" s="43" t="s">
        <v>411</v>
      </c>
      <c r="I206" s="43" t="s">
        <v>327</v>
      </c>
      <c r="J206" s="57" t="s">
        <v>658</v>
      </c>
    </row>
    <row r="207" s="33" customFormat="1" ht="13.5" spans="1:10">
      <c r="A207" s="37"/>
      <c r="B207" s="37"/>
      <c r="C207" s="37" t="s">
        <v>321</v>
      </c>
      <c r="D207" s="56" t="s">
        <v>322</v>
      </c>
      <c r="E207" s="57" t="s">
        <v>659</v>
      </c>
      <c r="F207" s="43" t="s">
        <v>324</v>
      </c>
      <c r="G207" s="23" t="s">
        <v>410</v>
      </c>
      <c r="H207" s="43" t="s">
        <v>411</v>
      </c>
      <c r="I207" s="43" t="s">
        <v>327</v>
      </c>
      <c r="J207" s="57" t="s">
        <v>660</v>
      </c>
    </row>
    <row r="208" s="33" customFormat="1" ht="13.5" spans="1:10">
      <c r="A208" s="37"/>
      <c r="B208" s="37"/>
      <c r="C208" s="37" t="s">
        <v>321</v>
      </c>
      <c r="D208" s="56" t="s">
        <v>322</v>
      </c>
      <c r="E208" s="57" t="s">
        <v>661</v>
      </c>
      <c r="F208" s="43" t="s">
        <v>324</v>
      </c>
      <c r="G208" s="23" t="s">
        <v>410</v>
      </c>
      <c r="H208" s="43" t="s">
        <v>411</v>
      </c>
      <c r="I208" s="43" t="s">
        <v>327</v>
      </c>
      <c r="J208" s="57" t="s">
        <v>662</v>
      </c>
    </row>
    <row r="209" s="33" customFormat="1" ht="13.5" spans="1:10">
      <c r="A209" s="37"/>
      <c r="B209" s="37"/>
      <c r="C209" s="37" t="s">
        <v>321</v>
      </c>
      <c r="D209" s="56" t="s">
        <v>330</v>
      </c>
      <c r="E209" s="57" t="s">
        <v>559</v>
      </c>
      <c r="F209" s="43" t="s">
        <v>324</v>
      </c>
      <c r="G209" s="23" t="s">
        <v>355</v>
      </c>
      <c r="H209" s="43" t="s">
        <v>340</v>
      </c>
      <c r="I209" s="43" t="s">
        <v>327</v>
      </c>
      <c r="J209" s="57" t="s">
        <v>559</v>
      </c>
    </row>
    <row r="210" s="33" customFormat="1" ht="13.5" spans="1:10">
      <c r="A210" s="37"/>
      <c r="B210" s="37"/>
      <c r="C210" s="37" t="s">
        <v>321</v>
      </c>
      <c r="D210" s="56" t="s">
        <v>369</v>
      </c>
      <c r="E210" s="57" t="s">
        <v>550</v>
      </c>
      <c r="F210" s="43" t="s">
        <v>332</v>
      </c>
      <c r="G210" s="23" t="s">
        <v>50</v>
      </c>
      <c r="H210" s="43" t="s">
        <v>520</v>
      </c>
      <c r="I210" s="43" t="s">
        <v>327</v>
      </c>
      <c r="J210" s="57" t="s">
        <v>550</v>
      </c>
    </row>
    <row r="211" s="33" customFormat="1" ht="13.5" spans="1:10">
      <c r="A211" s="37"/>
      <c r="B211" s="37"/>
      <c r="C211" s="37" t="s">
        <v>336</v>
      </c>
      <c r="D211" s="56" t="s">
        <v>342</v>
      </c>
      <c r="E211" s="57" t="s">
        <v>663</v>
      </c>
      <c r="F211" s="43" t="s">
        <v>332</v>
      </c>
      <c r="G211" s="23" t="s">
        <v>664</v>
      </c>
      <c r="H211" s="43" t="s">
        <v>367</v>
      </c>
      <c r="I211" s="43" t="s">
        <v>327</v>
      </c>
      <c r="J211" s="57" t="s">
        <v>663</v>
      </c>
    </row>
    <row r="212" s="33" customFormat="1" ht="13.5" spans="1:10">
      <c r="A212" s="37"/>
      <c r="B212" s="37"/>
      <c r="C212" s="37" t="s">
        <v>336</v>
      </c>
      <c r="D212" s="56" t="s">
        <v>342</v>
      </c>
      <c r="E212" s="57" t="s">
        <v>665</v>
      </c>
      <c r="F212" s="43" t="s">
        <v>344</v>
      </c>
      <c r="G212" s="23" t="s">
        <v>476</v>
      </c>
      <c r="H212" s="43" t="s">
        <v>340</v>
      </c>
      <c r="I212" s="43" t="s">
        <v>327</v>
      </c>
      <c r="J212" s="57" t="s">
        <v>665</v>
      </c>
    </row>
    <row r="213" s="33" customFormat="1" ht="13.5" spans="1:10">
      <c r="A213" s="37"/>
      <c r="B213" s="37"/>
      <c r="C213" s="37" t="s">
        <v>349</v>
      </c>
      <c r="D213" s="56" t="s">
        <v>350</v>
      </c>
      <c r="E213" s="57" t="s">
        <v>423</v>
      </c>
      <c r="F213" s="43" t="s">
        <v>332</v>
      </c>
      <c r="G213" s="23" t="s">
        <v>339</v>
      </c>
      <c r="H213" s="43" t="s">
        <v>340</v>
      </c>
      <c r="I213" s="43" t="s">
        <v>327</v>
      </c>
      <c r="J213" s="57" t="s">
        <v>423</v>
      </c>
    </row>
    <row r="214" s="33" customFormat="1" ht="90" spans="1:10">
      <c r="A214" s="55" t="s">
        <v>273</v>
      </c>
      <c r="B214" s="37" t="s">
        <v>666</v>
      </c>
      <c r="C214" s="37"/>
      <c r="D214" s="37"/>
      <c r="E214" s="37"/>
      <c r="F214" s="37"/>
      <c r="G214" s="37"/>
      <c r="H214" s="37"/>
      <c r="I214" s="37"/>
      <c r="J214" s="37"/>
    </row>
    <row r="215" s="33" customFormat="1" ht="13.5" spans="1:10">
      <c r="A215" s="37"/>
      <c r="B215" s="37"/>
      <c r="C215" s="37" t="s">
        <v>321</v>
      </c>
      <c r="D215" s="56" t="s">
        <v>322</v>
      </c>
      <c r="E215" s="57" t="s">
        <v>667</v>
      </c>
      <c r="F215" s="43" t="s">
        <v>332</v>
      </c>
      <c r="G215" s="23" t="s">
        <v>668</v>
      </c>
      <c r="H215" s="43" t="s">
        <v>411</v>
      </c>
      <c r="I215" s="43" t="s">
        <v>327</v>
      </c>
      <c r="J215" s="57" t="s">
        <v>669</v>
      </c>
    </row>
    <row r="216" s="33" customFormat="1" ht="13.5" spans="1:10">
      <c r="A216" s="37"/>
      <c r="B216" s="37"/>
      <c r="C216" s="37" t="s">
        <v>321</v>
      </c>
      <c r="D216" s="56" t="s">
        <v>322</v>
      </c>
      <c r="E216" s="57" t="s">
        <v>670</v>
      </c>
      <c r="F216" s="43" t="s">
        <v>332</v>
      </c>
      <c r="G216" s="23" t="s">
        <v>50</v>
      </c>
      <c r="H216" s="43" t="s">
        <v>557</v>
      </c>
      <c r="I216" s="43" t="s">
        <v>327</v>
      </c>
      <c r="J216" s="57" t="s">
        <v>671</v>
      </c>
    </row>
    <row r="217" s="33" customFormat="1" ht="13.5" spans="1:10">
      <c r="A217" s="37"/>
      <c r="B217" s="37"/>
      <c r="C217" s="37" t="s">
        <v>321</v>
      </c>
      <c r="D217" s="56" t="s">
        <v>322</v>
      </c>
      <c r="E217" s="57" t="s">
        <v>672</v>
      </c>
      <c r="F217" s="43" t="s">
        <v>324</v>
      </c>
      <c r="G217" s="23" t="s">
        <v>673</v>
      </c>
      <c r="H217" s="43" t="s">
        <v>462</v>
      </c>
      <c r="I217" s="43" t="s">
        <v>327</v>
      </c>
      <c r="J217" s="57" t="s">
        <v>674</v>
      </c>
    </row>
    <row r="218" s="33" customFormat="1" ht="13.5" spans="1:10">
      <c r="A218" s="37"/>
      <c r="B218" s="37"/>
      <c r="C218" s="37" t="s">
        <v>321</v>
      </c>
      <c r="D218" s="56" t="s">
        <v>322</v>
      </c>
      <c r="E218" s="57" t="s">
        <v>675</v>
      </c>
      <c r="F218" s="43" t="s">
        <v>324</v>
      </c>
      <c r="G218" s="23" t="s">
        <v>676</v>
      </c>
      <c r="H218" s="43" t="s">
        <v>462</v>
      </c>
      <c r="I218" s="43" t="s">
        <v>327</v>
      </c>
      <c r="J218" s="57" t="s">
        <v>677</v>
      </c>
    </row>
    <row r="219" s="33" customFormat="1" ht="13.5" spans="1:10">
      <c r="A219" s="37"/>
      <c r="B219" s="37"/>
      <c r="C219" s="37" t="s">
        <v>321</v>
      </c>
      <c r="D219" s="56" t="s">
        <v>322</v>
      </c>
      <c r="E219" s="57" t="s">
        <v>678</v>
      </c>
      <c r="F219" s="43" t="s">
        <v>324</v>
      </c>
      <c r="G219" s="23" t="s">
        <v>50</v>
      </c>
      <c r="H219" s="43" t="s">
        <v>411</v>
      </c>
      <c r="I219" s="43" t="s">
        <v>327</v>
      </c>
      <c r="J219" s="57" t="s">
        <v>679</v>
      </c>
    </row>
    <row r="220" s="33" customFormat="1" ht="13.5" spans="1:10">
      <c r="A220" s="37"/>
      <c r="B220" s="37"/>
      <c r="C220" s="37" t="s">
        <v>321</v>
      </c>
      <c r="D220" s="56" t="s">
        <v>330</v>
      </c>
      <c r="E220" s="57" t="s">
        <v>680</v>
      </c>
      <c r="F220" s="43" t="s">
        <v>324</v>
      </c>
      <c r="G220" s="23" t="s">
        <v>355</v>
      </c>
      <c r="H220" s="43" t="s">
        <v>340</v>
      </c>
      <c r="I220" s="43" t="s">
        <v>327</v>
      </c>
      <c r="J220" s="57" t="s">
        <v>681</v>
      </c>
    </row>
    <row r="221" s="33" customFormat="1" ht="13.5" spans="1:10">
      <c r="A221" s="37"/>
      <c r="B221" s="37"/>
      <c r="C221" s="37" t="s">
        <v>321</v>
      </c>
      <c r="D221" s="56" t="s">
        <v>330</v>
      </c>
      <c r="E221" s="57" t="s">
        <v>331</v>
      </c>
      <c r="F221" s="43" t="s">
        <v>324</v>
      </c>
      <c r="G221" s="23" t="s">
        <v>355</v>
      </c>
      <c r="H221" s="43" t="s">
        <v>340</v>
      </c>
      <c r="I221" s="43" t="s">
        <v>327</v>
      </c>
      <c r="J221" s="57" t="s">
        <v>682</v>
      </c>
    </row>
    <row r="222" s="33" customFormat="1" ht="13.5" spans="1:10">
      <c r="A222" s="37"/>
      <c r="B222" s="37"/>
      <c r="C222" s="37" t="s">
        <v>321</v>
      </c>
      <c r="D222" s="56" t="s">
        <v>369</v>
      </c>
      <c r="E222" s="57" t="s">
        <v>683</v>
      </c>
      <c r="F222" s="43" t="s">
        <v>344</v>
      </c>
      <c r="G222" s="23" t="s">
        <v>684</v>
      </c>
      <c r="H222" s="43" t="s">
        <v>453</v>
      </c>
      <c r="I222" s="43" t="s">
        <v>327</v>
      </c>
      <c r="J222" s="57" t="s">
        <v>685</v>
      </c>
    </row>
    <row r="223" s="33" customFormat="1" ht="22.5" spans="1:10">
      <c r="A223" s="37"/>
      <c r="B223" s="37"/>
      <c r="C223" s="37" t="s">
        <v>336</v>
      </c>
      <c r="D223" s="56" t="s">
        <v>342</v>
      </c>
      <c r="E223" s="57" t="s">
        <v>686</v>
      </c>
      <c r="F223" s="43" t="s">
        <v>324</v>
      </c>
      <c r="G223" s="23" t="s">
        <v>687</v>
      </c>
      <c r="H223" s="43"/>
      <c r="I223" s="43" t="s">
        <v>334</v>
      </c>
      <c r="J223" s="57" t="s">
        <v>688</v>
      </c>
    </row>
    <row r="224" s="33" customFormat="1" ht="13.5" spans="1:10">
      <c r="A224" s="37"/>
      <c r="B224" s="37"/>
      <c r="C224" s="37" t="s">
        <v>336</v>
      </c>
      <c r="D224" s="56" t="s">
        <v>342</v>
      </c>
      <c r="E224" s="57" t="s">
        <v>401</v>
      </c>
      <c r="F224" s="43" t="s">
        <v>344</v>
      </c>
      <c r="G224" s="23" t="s">
        <v>50</v>
      </c>
      <c r="H224" s="43" t="s">
        <v>361</v>
      </c>
      <c r="I224" s="43" t="s">
        <v>327</v>
      </c>
      <c r="J224" s="57" t="s">
        <v>689</v>
      </c>
    </row>
    <row r="225" s="33" customFormat="1" ht="13.5" spans="1:10">
      <c r="A225" s="37"/>
      <c r="B225" s="37"/>
      <c r="C225" s="37" t="s">
        <v>349</v>
      </c>
      <c r="D225" s="56" t="s">
        <v>350</v>
      </c>
      <c r="E225" s="57" t="s">
        <v>403</v>
      </c>
      <c r="F225" s="43" t="s">
        <v>332</v>
      </c>
      <c r="G225" s="23" t="s">
        <v>339</v>
      </c>
      <c r="H225" s="43" t="s">
        <v>340</v>
      </c>
      <c r="I225" s="43" t="s">
        <v>327</v>
      </c>
      <c r="J225" s="57" t="s">
        <v>690</v>
      </c>
    </row>
    <row r="226" s="33" customFormat="1" customHeight="1"/>
  </sheetData>
  <mergeCells count="13">
    <mergeCell ref="A1:J1"/>
    <mergeCell ref="A2:J2"/>
    <mergeCell ref="A3:J3"/>
    <mergeCell ref="A4:A5"/>
    <mergeCell ref="B4:B5"/>
    <mergeCell ref="C4:C5"/>
    <mergeCell ref="D4:D5"/>
    <mergeCell ref="E4:E5"/>
    <mergeCell ref="F4:F5"/>
    <mergeCell ref="G4:G5"/>
    <mergeCell ref="H4:H5"/>
    <mergeCell ref="I4:I5"/>
    <mergeCell ref="J4:J5"/>
  </mergeCells>
  <printOptions horizontalCentered="1"/>
  <pageMargins left="0.196527777777778" right="0.196527777777778" top="0.196527777777778" bottom="0.196527777777778" header="0" footer="0"/>
  <pageSetup paperSize="9" scale="74" fitToHeight="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钱梅</cp:lastModifiedBy>
  <dcterms:created xsi:type="dcterms:W3CDTF">2026-02-26T04:20:00Z</dcterms:created>
  <dcterms:modified xsi:type="dcterms:W3CDTF">2026-03-03T01:05:45Z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72FDD966DB1C403E8B02453D72159042_12</vt:lpwstr>
  </property>
  <property fmtid="{D5CDD505-2E9C-101B-9397-08002B2CF9AE}" pid="3" name="KSOProductBuildVer">
    <vt:lpwstr>2052-12.1.0.17140</vt:lpwstr>
  </property>
</Properties>
</file>