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1"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<sst xmlns="http://schemas.openxmlformats.org/spreadsheetml/2006/main" count="1660" uniqueCount="534">
  <si>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</si>
  <si>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</si>
  <si>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</si>
  <si>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</si>
  <si>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</si>
  <si>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</si>
  <si>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</si>
  <si>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</si>
  <si>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</si>
  <si>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</si>
  <si>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</si>
  <si>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</si>
  <si>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</si>
  <si>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</si>
  <si>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</si>
  <si>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</si>
  <si>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</si>
  <si>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</si>
  <si>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</si>
  <si>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</si>
  <si>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</si>
  <si>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</si>
  <si>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</si>
  <si>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</si>
  <si>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</si>
  <si>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</si>
  <si>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</si>
  <si>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</si>
  <si>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</si>
  <si>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</si>
  <si>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</si>
  <si>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</si>
  <si>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</si>
  <si>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</si>
  <si>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</si>
  <si>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</si>
  <si>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</si>
  <si>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</si>
  <si>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</si>
  <si>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</si>
  <si>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</si>
  <si>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</si>
  <si>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</si>
  <si>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</si>
  <si>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</si>
  <si>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</si>
  <si>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</si>
  <si>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</si>
  <si>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</si>
  <si>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</si>
  <si>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</si>
  <si>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</si>
  <si>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</si>
  <si>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</si>
  <si>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</si>
  <si>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150</t>
  </si>
  <si>
    <t>玉溪市红塔区市场监督管理局</t>
  </si>
  <si>
    <t>150001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</si>
  <si>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</si>
  <si>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</si>
  <si>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</si>
  <si>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</si>
  <si>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</si>
  <si>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</si>
  <si>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</si>
  <si>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</si>
  <si>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</si>
  <si>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</si>
  <si>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</si>
  <si>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</si>
  <si>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</si>
  <si>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</si>
  <si>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</si>
  <si>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</si>
  <si>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20132</t>
  </si>
  <si>
    <t>组织事务</t>
  </si>
  <si>
    <t>其他组织事务支出</t>
  </si>
  <si>
    <t>20138</t>
  </si>
  <si>
    <t>市场监督管理事务</t>
  </si>
  <si>
    <t>2013801</t>
  </si>
  <si>
    <t>行政运行</t>
  </si>
  <si>
    <t>2013804</t>
  </si>
  <si>
    <t>经营主体管理</t>
  </si>
  <si>
    <t>2013805</t>
  </si>
  <si>
    <t>市场秩序执法</t>
  </si>
  <si>
    <t>2013815</t>
  </si>
  <si>
    <t>质量安全监管</t>
  </si>
  <si>
    <t>2013816</t>
  </si>
  <si>
    <t>食品安全监管</t>
  </si>
  <si>
    <t>2013850</t>
  </si>
  <si>
    <t>事业运行</t>
  </si>
  <si>
    <t>2013899</t>
  </si>
  <si>
    <t>其他市场监督管理事务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</si>
  <si>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</si>
  <si>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</si>
  <si>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</si>
  <si>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</si>
  <si>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</si>
  <si>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</si>
  <si>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</si>
  <si>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</si>
  <si>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</si>
  <si>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</si>
  <si>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</si>
  <si>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</si>
  <si>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</si>
  <si>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</si>
  <si>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</si>
  <si>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</si>
  <si>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</si>
  <si>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</si>
  <si>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</si>
  <si>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</si>
  <si>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</si>
  <si>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</si>
  <si>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</si>
  <si>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</si>
  <si>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</si>
  <si>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</si>
  <si>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</si>
  <si>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</si>
  <si>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</si>
  <si>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</si>
  <si>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</si>
  <si>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</si>
  <si>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</si>
  <si>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</si>
  <si>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</si>
  <si>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</si>
  <si>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</si>
  <si>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</si>
  <si>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</si>
  <si>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</si>
  <si>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</si>
  <si>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</si>
  <si>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</si>
  <si>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</si>
  <si>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</si>
  <si>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</si>
  <si>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</si>
  <si>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</si>
  <si>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</si>
  <si>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</si>
  <si>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2013299</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</si>
  <si>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</si>
  <si>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</si>
  <si>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</si>
  <si>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</si>
  <si>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</si>
  <si>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</si>
  <si>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</si>
  <si>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</si>
  <si>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</si>
  <si>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</si>
  <si>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</si>
  <si>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</si>
  <si>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</si>
  <si>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</si>
  <si>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</si>
  <si>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</si>
  <si>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</si>
  <si>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</si>
  <si>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</si>
  <si>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</si>
  <si>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</si>
  <si>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</si>
  <si>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</si>
  <si>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</si>
  <si>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</si>
  <si>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</si>
  <si>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530402210000000005158</t>
  </si>
  <si>
    <t>行政人员工资支出</t>
  </si>
  <si>
    <t>30101</t>
  </si>
  <si>
    <t>基本工资</t>
  </si>
  <si>
    <t>30102</t>
  </si>
  <si>
    <t>津贴补贴</t>
  </si>
  <si>
    <t>530402210000000005159</t>
  </si>
  <si>
    <t>事业人员工资支出</t>
  </si>
  <si>
    <t>30107</t>
  </si>
  <si>
    <t>绩效工资</t>
  </si>
  <si>
    <t>530402210000000005160</t>
  </si>
  <si>
    <t>社会保障缴费</t>
  </si>
  <si>
    <t>30112</t>
  </si>
  <si>
    <t>其他社会保障缴费</t>
  </si>
  <si>
    <t>30108</t>
  </si>
  <si>
    <t>机关事业单位基本养老保险缴费</t>
  </si>
  <si>
    <t>30110</t>
  </si>
  <si>
    <t>职工基本医疗保险缴费</t>
  </si>
  <si>
    <t>30111</t>
  </si>
  <si>
    <t>公务员医疗补助缴费</t>
  </si>
  <si>
    <t>530402210000000005161</t>
  </si>
  <si>
    <t>住房公积</t>
  </si>
  <si>
    <t>30113</t>
  </si>
  <si>
    <t>530402210000000005162</t>
  </si>
  <si>
    <t>对个人和家庭的补助</t>
  </si>
  <si>
    <t>30305</t>
  </si>
  <si>
    <t>生活补助</t>
  </si>
  <si>
    <t>530402210000000005164</t>
  </si>
  <si>
    <t>公车购置及运维费</t>
  </si>
  <si>
    <t>30231</t>
  </si>
  <si>
    <t>公务用车运行维护费</t>
  </si>
  <si>
    <t>530402210000000005165</t>
  </si>
  <si>
    <t>行政人员公务交通补贴</t>
  </si>
  <si>
    <t>30239</t>
  </si>
  <si>
    <t>其他交通费用</t>
  </si>
  <si>
    <t>530402210000000005166</t>
  </si>
  <si>
    <t>工会经费</t>
  </si>
  <si>
    <t>30228</t>
  </si>
  <si>
    <t>530402210000000005167</t>
  </si>
  <si>
    <t>一般公用经费</t>
  </si>
  <si>
    <t>30201</t>
  </si>
  <si>
    <t>办公费</t>
  </si>
  <si>
    <t>30202</t>
  </si>
  <si>
    <t>印刷费</t>
  </si>
  <si>
    <t>30206</t>
  </si>
  <si>
    <t>电费</t>
  </si>
  <si>
    <t>30207</t>
  </si>
  <si>
    <t>邮电费</t>
  </si>
  <si>
    <t>30209</t>
  </si>
  <si>
    <t>物业管理费</t>
  </si>
  <si>
    <t>30211</t>
  </si>
  <si>
    <t>差旅费</t>
  </si>
  <si>
    <t>30213</t>
  </si>
  <si>
    <t>维修（护）费</t>
  </si>
  <si>
    <t>30215</t>
  </si>
  <si>
    <t>会议费</t>
  </si>
  <si>
    <t>30216</t>
  </si>
  <si>
    <t>培训费</t>
  </si>
  <si>
    <t>30299</t>
  </si>
  <si>
    <t>其他商品和服务支出</t>
  </si>
  <si>
    <t>31002</t>
  </si>
  <si>
    <t>办公设备购置</t>
  </si>
  <si>
    <t>30205</t>
  </si>
  <si>
    <t>水费</t>
  </si>
  <si>
    <t>530402221100000362497</t>
  </si>
  <si>
    <t>行政人员工资支出年终一次性奖金</t>
  </si>
  <si>
    <t>30103</t>
  </si>
  <si>
    <t>奖金</t>
  </si>
  <si>
    <t>530402221100000362498</t>
  </si>
  <si>
    <t>行政人员工资支出优秀奖</t>
  </si>
  <si>
    <t>530402221100000362521</t>
  </si>
  <si>
    <t>事业人员工资支出（13.5%）</t>
  </si>
  <si>
    <t>530402221100000362522</t>
  </si>
  <si>
    <t>事业人员工资支出（职称）</t>
  </si>
  <si>
    <t>530402221100000362523</t>
  </si>
  <si>
    <t>事业人员工资支出年终一次性奖金</t>
  </si>
  <si>
    <t>530402221100000362525</t>
  </si>
  <si>
    <t>事业人员工资支出优秀奖</t>
  </si>
  <si>
    <t>530402231100001463965</t>
  </si>
  <si>
    <t>福利费</t>
  </si>
  <si>
    <t>530402231100001463973</t>
  </si>
  <si>
    <t>公务员基础绩效奖</t>
  </si>
  <si>
    <t>530402231100001463975</t>
  </si>
  <si>
    <t>离休退休公用经费</t>
  </si>
  <si>
    <t>530402241100002417762</t>
  </si>
  <si>
    <t>公务用车购置及运维费</t>
  </si>
  <si>
    <t>530402241100002417779</t>
  </si>
  <si>
    <t>编外人员工资</t>
  </si>
  <si>
    <t>30199</t>
  </si>
  <si>
    <t>其他工资福利支出</t>
  </si>
  <si>
    <t>530402261100005003638</t>
  </si>
  <si>
    <t>事业人员绩效（1500）</t>
  </si>
  <si>
    <t>预算05-1表</t>
  </si>
  <si>
    <t>2026年部门项目支出预算表</t>
  </si>
  <si>
    <t>项目分类</t>
  </si>
  <si>
    <t>项目单位</t>
  </si>
  <si>
    <t>经济科目编码</t>
  </si>
  <si>
    <t>本年拨款</t>
  </si>
  <si>
    <t>其中：本次下达</t>
  </si>
  <si>
    <t>购买机关后勤服务补助经费</t>
  </si>
  <si>
    <t>311 专项业务类</t>
  </si>
  <si>
    <t>530402231100001427012</t>
  </si>
  <si>
    <t>30227</t>
  </si>
  <si>
    <t>委托业务费</t>
  </si>
  <si>
    <t>红塔区委组织部离退休干部党组织工作经费</t>
  </si>
  <si>
    <t>313 事业发展类</t>
  </si>
  <si>
    <t>530402261100005138357</t>
  </si>
  <si>
    <t>其他业务工作经费</t>
  </si>
  <si>
    <t>530402231100001490827</t>
  </si>
  <si>
    <t>食品（含食用农产品）安全抽检经费</t>
  </si>
  <si>
    <t>530402210000000004162</t>
  </si>
  <si>
    <t>食品药品安全监管辅助服务人员补助经费</t>
  </si>
  <si>
    <t>530402210000000004169</t>
  </si>
  <si>
    <t>30226</t>
  </si>
  <si>
    <t>劳务费</t>
  </si>
  <si>
    <t>市场监管执法人员服装购置经费</t>
  </si>
  <si>
    <t>530402200000000000973</t>
  </si>
  <si>
    <t>30224</t>
  </si>
  <si>
    <t>被装购置费</t>
  </si>
  <si>
    <t>市场监管专项经费</t>
  </si>
  <si>
    <t>530402200000000001095</t>
  </si>
  <si>
    <t>消费者协会工作经费</t>
  </si>
  <si>
    <t>530402241100002289416</t>
  </si>
  <si>
    <t>遗属补助资金</t>
  </si>
  <si>
    <t>312 民生类</t>
  </si>
  <si>
    <t>530402231100001435594</t>
  </si>
  <si>
    <t>营业执照印制服务项目采购经费</t>
  </si>
  <si>
    <t>530402241100002286619</t>
  </si>
  <si>
    <t>质量强区活动经费</t>
  </si>
  <si>
    <t>530402200000000000981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</si>
  <si>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</si>
  <si>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</si>
  <si>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</si>
  <si>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</si>
  <si>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</si>
  <si>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</si>
  <si>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</si>
  <si>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</si>
  <si>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</si>
  <si>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</si>
  <si>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</si>
  <si>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</si>
  <si>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根据中共云南省委组织部 中共云南省委老干部局 云南省财政厅联发《云南省离休干部党组织工作经费使用管理办法（试行）》的通知和玉红组联发文件，中共玉溪市红塔区委组织部 玉溪市红塔区财政局关于明确红塔区机关事业单位离退休干部党组织工作经费保障标准及使用管理的通知文件精神，明确红塔区机关事业单位离退休干部党组织工作经费保障标准及使用管理的范围、标准、经费渠道和原则 。足额保障工作经费将提高退休党支部干事热情，提高工作效率，促进社会和谐稳定。退休党支部是党的基层组织的重要组成部分，承担着教育管理退休党员、组织开展党内活动等重要职责。通过合理安排活动经费，确保退休党支部能够顺利开展主题党日活动、外出就近学习交流、现场教学参观、志愿服务、与相关社区支部联建等活动，加强对退休党员的政治教育、理论学习，强化支部政治功能和组织建设，进一步增强支部凝聚力和战斗力。本年度组织生活开展：1.全年组织线下主题党日活动不少于4次，退休党员平均参与率不低于70%。2.离退休干部党员满意度不低于85%。</t>
  </si>
  <si>
    <t>产出指标</t>
  </si>
  <si>
    <t>数量指标</t>
  </si>
  <si>
    <t>统筹安排支部工作</t>
  </si>
  <si>
    <t>&gt;=</t>
  </si>
  <si>
    <t>次</t>
  </si>
  <si>
    <t>定量指标</t>
  </si>
  <si>
    <t>退休党支部统筹安排支部工作每年不少于4次</t>
  </si>
  <si>
    <t>组织支部党员开展主题党日活动</t>
  </si>
  <si>
    <t>组织支部党员开展主题党日活动次数每年4次以上</t>
  </si>
  <si>
    <t>质量指标</t>
  </si>
  <si>
    <t>支部党员覆盖率</t>
  </si>
  <si>
    <t>70</t>
  </si>
  <si>
    <t>%</t>
  </si>
  <si>
    <t>组织工作经费覆盖支部党员的比率</t>
  </si>
  <si>
    <t>效益指标</t>
  </si>
  <si>
    <t>可持续影响</t>
  </si>
  <si>
    <t>支部活动退休党员参与率</t>
  </si>
  <si>
    <t>退休支部组织主题党日活动支部党员的参与比率</t>
  </si>
  <si>
    <t>满意度指标</t>
  </si>
  <si>
    <t>服务对象满意度</t>
  </si>
  <si>
    <t>离退休干部党员对支部工作的满意度</t>
  </si>
  <si>
    <t>85</t>
  </si>
  <si>
    <t>离退休干部党员对支部工作的满意情况</t>
  </si>
  <si>
    <t>食品安全事关人民群众身体健康和生命安全，事关经济健康发展与社会和谐稳定。加强食品（食用农产品）监督抽检、风险监测工作，为食品种（养）植、生产加工、销售经营各环节监管工作提供强有力的技术支撑，是防范控制行业性、区域性、系统性重大食品安全风险，提升公众对食品安全的安全感、满意度的有效手段。《云南省“十四五”食品安全规划》规定：农产品和食品抽检量达到5批次/千人，主要农产品质量安全监测总体合格率稳定在97%以上，食品抽检合格率稳定在98%以上。全年食品（含食用农产品）抽检任务133批次。</t>
  </si>
  <si>
    <t>食品抽检</t>
  </si>
  <si>
    <t>133</t>
  </si>
  <si>
    <t>批次</t>
  </si>
  <si>
    <t>抽查食品批次不少于400批次</t>
  </si>
  <si>
    <t>时效指标</t>
  </si>
  <si>
    <t>完成时间</t>
  </si>
  <si>
    <t>&lt;=</t>
  </si>
  <si>
    <t>11</t>
  </si>
  <si>
    <t>月</t>
  </si>
  <si>
    <t>11月30日前完成抽查任务。</t>
  </si>
  <si>
    <t>经济效益</t>
  </si>
  <si>
    <t>抽检结果公开率</t>
  </si>
  <si>
    <t>=</t>
  </si>
  <si>
    <t>100</t>
  </si>
  <si>
    <t>相关抽检结果依法全部公开。</t>
  </si>
  <si>
    <t>社会效益</t>
  </si>
  <si>
    <t>问题整改落实率</t>
  </si>
  <si>
    <t>对生产、销售不合格食品的企业进行后处理。</t>
  </si>
  <si>
    <t>抽样调查服务对象满意率</t>
  </si>
  <si>
    <t>90</t>
  </si>
  <si>
    <t>抽检服务对象对食品安全的整体满意情况。</t>
  </si>
  <si>
    <t>通过开展质量兴区工作，全区行业性、区域性质量问题得到基本解决，主要产业整体素质和企业质量管理水平显著提高，节能减排达到国家有关规定要求，社会质量意识明显增强，质量安全得到有效保障，标准体系基本建立完善，质量总体水平和产业、企业整体实力基本适应国际国内竞争需要，质量工作对经济增长的贡献率显著提升。努力实现产品质量稳步提高，工程质量全面提高，服务质量显著提高，环境质量明显提高，促进全区宏观质量管理体系的建立完善，促进区域产业结构的优化调整，促进全区经济社会的健康发展，促进广大人民群众多层次质量需求的实现。全年监督抽检53批准，其中：工业产品质量监督抽查20批次；计量、标准化、认证认可安全监督抽查（包含定量包装商品净含量计量监督抽查）5批次；特种设备安全应急演练至少1次； 采购电梯温馨警示牌1批。</t>
  </si>
  <si>
    <t>应急演练活动</t>
  </si>
  <si>
    <t>1.00</t>
  </si>
  <si>
    <t>每年组织开展应急救援演练不少于1次</t>
  </si>
  <si>
    <t>完成工作时间</t>
  </si>
  <si>
    <t>工业产品质量抽检公示率</t>
  </si>
  <si>
    <t>对不合格产品的生产企业进行后处理。</t>
  </si>
  <si>
    <t>被抽检企业对象对抽检工作的整体满意情况。</t>
  </si>
  <si>
    <t>着力提升打假打私工作合力，开展打击涉烟违法犯罪专项行动，营造健康、有序的市场环境，让广大群众明白、放心消费。企业开办时间1个工作日内，办理行政处罚案件不少于390件。</t>
  </si>
  <si>
    <t>企业开办时间</t>
  </si>
  <si>
    <t>工作日</t>
  </si>
  <si>
    <t>新开办企业开办时间压缩至1个工作日内</t>
  </si>
  <si>
    <t>办理行政处罚案件</t>
  </si>
  <si>
    <t>390</t>
  </si>
  <si>
    <t>件</t>
  </si>
  <si>
    <t>2025年行政处罚案件计划数</t>
  </si>
  <si>
    <t>市场经营秩序</t>
  </si>
  <si>
    <t>逐年规范</t>
  </si>
  <si>
    <t>定性指标</t>
  </si>
  <si>
    <t>反映红塔区市场经营秩序情况</t>
  </si>
  <si>
    <t>政府对市场监管工作满意度</t>
  </si>
  <si>
    <t>80</t>
  </si>
  <si>
    <t>"反映区属政府部门对单位工作的整体满意情况。
 政府对市场监管工作满意度=（对单位工作满意的人数/问卷调查人数）*100%。"</t>
  </si>
  <si>
    <t>抽查服务对象满意率</t>
  </si>
  <si>
    <t>"反映服务对象对单位工作的整体满意情况。
抽查服务对象满意率=（对单位工作满意的人数/问卷调查人数）*100%。"</t>
  </si>
  <si>
    <t>根据《第五届红塔区人民政府第23次常务会议纪要》确定向社会力量购买服务人员数量为30人，用于我局需要的以下六个岗位服务：①食品药品安全监管辅助服务工作；②其他政府公共服务事项工作；③社工队伍和社工项目监督管理的辅助性工作；④政府设立的行业投诉举报热线工作；⑤食品安全风险监测及评估工作；⑥后勤管理服务工作。</t>
  </si>
  <si>
    <t>编外用工人数</t>
  </si>
  <si>
    <t>30</t>
  </si>
  <si>
    <t>人</t>
  </si>
  <si>
    <t>单位实际聘用编外人员数</t>
  </si>
  <si>
    <t>编外用工考核次数</t>
  </si>
  <si>
    <t>12</t>
  </si>
  <si>
    <t>每月考核1次</t>
  </si>
  <si>
    <t>补助按时发放率</t>
  </si>
  <si>
    <t>考核合格编外人员聘用工作期限</t>
  </si>
  <si>
    <t>人岗需求匹配数</t>
  </si>
  <si>
    <t>工作效率提高</t>
  </si>
  <si>
    <t>提高</t>
  </si>
  <si>
    <t>辅助受理证照审核工作，压缩证照发放时间</t>
  </si>
  <si>
    <t>抽样调查服务对象对编外用工人员的满意度</t>
  </si>
  <si>
    <t>根据《“六部委”综合执法制式服装采购报价表》《云南省市场监管部门制式服装和标志管理规定》文件规定，2026年度开展换发满使用年限制式服装和标志工作，换发执法服装人数按市财政部门预算编制要求测算，共配发28人的制服，保障工作人员自觉做到依法行政、依法监管，将法治思维贯穿于市场监管执法全流程， 对违法行为敢于“亮剑”，依法查处，发挥震慑作用。要更加自觉做到外树形象、内强素质，自觉维护市场监管队 伍形象，持续营造公平有序的市场发展环境。</t>
  </si>
  <si>
    <t>新配男式制服人数</t>
  </si>
  <si>
    <t>28</t>
  </si>
  <si>
    <t>反映新配男式制服人数情况。</t>
  </si>
  <si>
    <t>制服验收合格率</t>
  </si>
  <si>
    <t>反映制服购置的产品质量情况。
验收通过率=（通过验收的购置数量/购置总数量）*100%。</t>
  </si>
  <si>
    <t>10月31日前完成。</t>
  </si>
  <si>
    <t>保障提升工作人员履职能力</t>
  </si>
  <si>
    <t>提升</t>
  </si>
  <si>
    <t>反映保障提升工作人员履职能力</t>
  </si>
  <si>
    <t>持续开展市场秩序优质服务工作</t>
  </si>
  <si>
    <t>年</t>
  </si>
  <si>
    <t>反映持续开展市场秩序优质服务工作情况。</t>
  </si>
  <si>
    <t>抽样职工对服装质量满意率</t>
  </si>
  <si>
    <t>抽检职工对服装质量的整体满意情况。</t>
  </si>
  <si>
    <t>加强辖区内企业、个体经营户日常监督工作，办理证照核发，完成区政府知识产权保护工作、打击传销工作、反走私、查处无照经营工作、突发事件应急处置工作。促进市场秩序明显好转,营造健康、有序的市场环境，让广大群众明白、放心消费。本年度需购置证照5000套，需购置各类便民资料41660本，开展专项整治工作9项。</t>
  </si>
  <si>
    <t>证照数量</t>
  </si>
  <si>
    <t>4120</t>
  </si>
  <si>
    <t>套</t>
  </si>
  <si>
    <t>预计发放 食品经营许可证数量</t>
  </si>
  <si>
    <t>各类便民资料</t>
  </si>
  <si>
    <t>28000</t>
  </si>
  <si>
    <t>本</t>
  </si>
  <si>
    <t>监督过程中预计发放各类便民资料数量</t>
  </si>
  <si>
    <t>专项工作</t>
  </si>
  <si>
    <t>项</t>
  </si>
  <si>
    <t>历年需开展正常专项工作</t>
  </si>
  <si>
    <t>反映区属政府部门对单位工作的整体满意情况。
 政府对市场监管工作满意度=（对单位工作满意的人数/问卷调查人数）*100%。</t>
  </si>
  <si>
    <t>营商环境持续改善</t>
  </si>
  <si>
    <t>改善</t>
  </si>
  <si>
    <t>反映营商环境持续改善情况</t>
  </si>
  <si>
    <t>反映服务对象对单位工作的整体满意情况。
抽查服务对象满意率=（对单位工作满意的人数/问卷调查人数）*100%。</t>
  </si>
  <si>
    <t>现有遗属人员4人，1人按每人每月695元发放补助，3人按每人每月956元发放补助。按季度发放遗属人员补助资金。</t>
  </si>
  <si>
    <t>城镇遗属补助人数</t>
  </si>
  <si>
    <t>反映实际发放城镇遗属补助人数情况。</t>
  </si>
  <si>
    <t>农村遗属补助人数</t>
  </si>
  <si>
    <t>反映实际发放农村遗属补助人数情况。</t>
  </si>
  <si>
    <t>补助按月发放率</t>
  </si>
  <si>
    <t>反映补助经费按月支出情况</t>
  </si>
  <si>
    <t>遗属补助标准逐年提高</t>
  </si>
  <si>
    <t>反映遗属补助标准逐年提高情况</t>
  </si>
  <si>
    <t>遗属补助人员对补助发放满意率</t>
  </si>
  <si>
    <t>反映遗属补助人员对补助发放满意情况</t>
  </si>
  <si>
    <t>根据《市场监管总局关于启用新版营业执照的通知》文件精神，全省市场监管部门营业执照印制服务采购由省级市场监管部门统一组织实施，省市场监管局印发相关文件统一开展集中采购，并明确为避免“无照可发”的严重后果，各级需保障今后三年营业执照制作所需经费保障。2026年预计采购营业执照30000套，保障市经营主体新设、变更所需营业执照。本项目通过统一、规范地印制营业执照正本与副本，直接解决因证照供应不及时、格式不统一可能导致的我市经营主体开办延迟、经营活动受阻等问题。保障经营主体登记工作高效顺畅，提升企业开办便利度，是优化本市营商环境的具体体现，增强政府公信力，确保证照供应链条稳定可靠，为经营主体长期健康发展提供基础支持。</t>
  </si>
  <si>
    <t>营业执照正副本芯</t>
  </si>
  <si>
    <t>30000</t>
  </si>
  <si>
    <t>反映采购营业执照正副本芯数量。</t>
  </si>
  <si>
    <t>采购营业执照合格率</t>
  </si>
  <si>
    <t>反映采购营业执照合格情况</t>
  </si>
  <si>
    <t>营业执照采购完成时间</t>
  </si>
  <si>
    <t>反映营业执照采购完成时间。</t>
  </si>
  <si>
    <t>反映保障持续优化营商环境完成情况</t>
  </si>
  <si>
    <t>经营主体办理营业执照过程中对登记机关的满意度</t>
  </si>
  <si>
    <t>推进消费供给侧结构性改革，不断满足人民群众消费升级的美好向往。消费维权的法律体系进一步完善，消费维权机制进一步健全。消费者协会和其他消费者组织发展壮大，消费维权社会化水平明显提高。商品和服务消费的质量安全水平全面提升，消费者满意度持续提高。初步建立与我省经济社会发展水平相适应的市场监管安全治理体系，确保不发生区域性、行业性、系统性、源发性事件，和食品、药品、特种设备、重点工业产品重特大安全事故。本年度聘用编外人员5人，每季度绩效考核1次，完成受理消费者投诉案件2000件以上，办结率90%以上，政府对消费者协会工作满意度&gt;=80%。</t>
  </si>
  <si>
    <t>反映实际聘用编外人员数。</t>
  </si>
  <si>
    <t>编外用工季度考核次数</t>
  </si>
  <si>
    <t>每季度考核1次。</t>
  </si>
  <si>
    <t>受理消费者投诉案件数</t>
  </si>
  <si>
    <t>2000</t>
  </si>
  <si>
    <t>反映当年受理消费者投诉案件数量。</t>
  </si>
  <si>
    <t>消费者投诉案件办结率</t>
  </si>
  <si>
    <t>反映当年受理消费者投诉案件办结情况。</t>
  </si>
  <si>
    <t>政府对消费者协会工作满意度</t>
  </si>
  <si>
    <t>反映区属政府部门对协会工作的整体满意情况。
 政府对消费者协会工作满意度=（对协会工作满意的人数/问卷调查人数）*100%。</t>
  </si>
  <si>
    <t>2026年实有在职人员151人，核定人员116人，按25元/人/天*240天计算需经费696000元。</t>
  </si>
  <si>
    <t>就餐人员</t>
  </si>
  <si>
    <t>116</t>
  </si>
  <si>
    <t>反映补助就餐人数情况</t>
  </si>
  <si>
    <t>补助按时支出率</t>
  </si>
  <si>
    <t>无突发食品安全事件发生</t>
  </si>
  <si>
    <t>0</t>
  </si>
  <si>
    <t>起</t>
  </si>
  <si>
    <t>反映有无突发食品安全事件发生</t>
  </si>
  <si>
    <t>工作效率逐年提高</t>
  </si>
  <si>
    <t>反映考核工作完成情况</t>
  </si>
  <si>
    <t>就餐人员满意度</t>
  </si>
  <si>
    <t>反映就餐人员对餐饮服务的满意情况</t>
  </si>
  <si>
    <t>预算06表</t>
  </si>
  <si>
    <t>2026年部门政府性基金预算支出预算表</t>
  </si>
  <si>
    <t>政府性基金预算支出</t>
  </si>
  <si>
    <t>备注：本部门没有政府性基金收入，也没有使用政府性基金安排的支出，故此表无数据。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</si>
  <si>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</si>
  <si>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</si>
  <si>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</si>
  <si>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</si>
  <si>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</si>
  <si>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</si>
  <si>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</si>
  <si>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</si>
  <si>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</si>
  <si>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</si>
  <si>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</si>
  <si>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</si>
  <si>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机动车维修费采购</t>
  </si>
  <si>
    <t>机动车保险费采购</t>
  </si>
  <si>
    <t>机动车燃料费采购</t>
  </si>
  <si>
    <t>新配女式制服经费</t>
  </si>
  <si>
    <t>新配男式制服经费（定额标准）</t>
  </si>
  <si>
    <t>新配男式制服经费</t>
  </si>
  <si>
    <t>营业执照印制服务项目采购</t>
  </si>
  <si>
    <t>批</t>
  </si>
  <si>
    <t>复印纸采购</t>
  </si>
  <si>
    <t>档案柜采购</t>
  </si>
  <si>
    <t>执法执勤车辆采购</t>
  </si>
  <si>
    <t>辆</t>
  </si>
  <si>
    <t>预算08表</t>
  </si>
  <si>
    <t>2026年部门政府购买服务预算表</t>
  </si>
  <si>
    <t>政府购买服务项目</t>
  </si>
  <si>
    <t>政府购买服务目录</t>
  </si>
  <si>
    <t>政府购买服务指导性目录代码</t>
  </si>
  <si>
    <t>B1104 印刷和出版服务</t>
  </si>
  <si>
    <t>预算09-1表</t>
  </si>
  <si>
    <t>2026年对下转移支付预算表</t>
  </si>
  <si>
    <t>单位名称（项目）</t>
  </si>
  <si>
    <t>地区</t>
  </si>
  <si>
    <t>13</t>
  </si>
  <si>
    <t>14</t>
  </si>
  <si>
    <t>备注：本部门无对下转移支付事项，故此表为空表。</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</si>
  <si>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</si>
  <si>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</si>
  <si>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</si>
  <si>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</si>
  <si>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</si>
  <si>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</si>
  <si>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</si>
  <si>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</si>
  <si>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</si>
  <si>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</si>
  <si>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</si>
  <si>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</si>
  <si>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</si>
  <si>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备注：本部门不涉及该业务，因此该表无数据。</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</si>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</sst>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8">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B7" sqref="B7"/>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"单位名称："&amp;"玉溪市红塔区市场监督管理局"</f>
        <v>单位名称：玉溪市红塔区市场监督管理局</v>
      </c>
      <c r="B3" s="4"/>
      <c r="C3" s="65"/>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35972523.9</v>
      </c>
      <c r="C7" s="14" t="str">
        <f>"一"&amp;"、"&amp;"一般公共服务支出"</f>
        <v>一、一般公共服务支出</v>
      </c>
      <c r="D7" s="16">
        <v>26501106.75</v>
      </c>
    </row>
    <row r="8" ht="22.5" customHeight="1" spans="1:4">
      <c r="A8" s="14" t="s">
        <v>9</v>
      </c>
      <c r="B8" s="16"/>
      <c r="C8" s="14" t="str">
        <f>"二"&amp;"、"&amp;"社会保障和就业支出"</f>
        <v>二、社会保障和就业支出</v>
      </c>
      <c r="D8" s="16">
        <v>4628943.36</v>
      </c>
    </row>
    <row r="9" ht="22.5" customHeight="1" spans="1:4">
      <c r="A9" s="14" t="s">
        <v>10</v>
      </c>
      <c r="B9" s="16"/>
      <c r="C9" s="14" t="str">
        <f>"三"&amp;"、"&amp;"卫生健康支出"</f>
        <v>三、卫生健康支出</v>
      </c>
      <c r="D9" s="16">
        <v>2769189.79</v>
      </c>
    </row>
    <row r="10" ht="22.5" customHeight="1" spans="1:4">
      <c r="A10" s="14" t="s">
        <v>11</v>
      </c>
      <c r="B10" s="16"/>
      <c r="C10" s="14" t="str">
        <f>"四"&amp;"、"&amp;"住房保障支出"</f>
        <v>四、住房保障支出</v>
      </c>
      <c r="D10" s="16">
        <v>2473284</v>
      </c>
    </row>
    <row r="11" ht="22.5" customHeight="1" spans="1:4">
      <c r="A11" s="14" t="s">
        <v>12</v>
      </c>
      <c r="B11" s="16">
        <v>400000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6" t="s">
        <v>16</v>
      </c>
      <c r="B15" s="16"/>
      <c r="C15" s="69"/>
      <c r="D15" s="16"/>
    </row>
    <row r="16" ht="22.5" customHeight="1" spans="1:4">
      <c r="A16" s="66" t="s">
        <v>17</v>
      </c>
      <c r="B16" s="16">
        <v>400000</v>
      </c>
      <c r="C16" s="69"/>
      <c r="D16" s="16"/>
    </row>
    <row r="17" ht="22.5" customHeight="1" spans="1:4">
      <c r="A17" s="66"/>
      <c r="B17" s="16"/>
      <c r="C17" s="69"/>
      <c r="D17" s="16"/>
    </row>
    <row r="18" ht="22.5" customHeight="1" spans="1:4">
      <c r="A18" s="67" t="s">
        <v>18</v>
      </c>
      <c r="B18" s="68">
        <v>36372523.9</v>
      </c>
      <c r="C18" s="69" t="s">
        <v>19</v>
      </c>
      <c r="D18" s="68">
        <v>36372523.9</v>
      </c>
    </row>
    <row r="19" ht="22.5" customHeight="1" spans="1:4">
      <c r="A19" s="76" t="s">
        <v>20</v>
      </c>
      <c r="B19" s="16"/>
      <c r="C19" s="77" t="s">
        <v>21</v>
      </c>
      <c r="D19" s="47"/>
    </row>
    <row r="20" ht="22.5" customHeight="1" spans="1:4">
      <c r="A20" s="66" t="s">
        <v>22</v>
      </c>
      <c r="B20" s="68"/>
      <c r="C20" s="66" t="s">
        <v>22</v>
      </c>
      <c r="D20" s="68"/>
    </row>
    <row r="21" ht="22.5" customHeight="1" spans="1:4">
      <c r="A21" s="66" t="s">
        <v>23</v>
      </c>
      <c r="B21" s="68"/>
      <c r="C21" s="66" t="s">
        <v>24</v>
      </c>
      <c r="D21" s="68"/>
    </row>
    <row r="22" ht="22.5" customHeight="1" spans="1:4">
      <c r="A22" s="67" t="s">
        <v>25</v>
      </c>
      <c r="B22" s="68">
        <v>36372523.9</v>
      </c>
      <c r="C22" s="69" t="s">
        <v>26</v>
      </c>
      <c r="D22" s="68">
        <v>36372523.9</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C10" sqref="C10"/>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1" t="s">
        <v>475</v>
      </c>
    </row>
    <row r="2" ht="37.5" customHeight="1" spans="1:6">
      <c r="A2" s="3" t="s">
        <v>476</v>
      </c>
      <c r="B2" s="3"/>
      <c r="C2" s="3"/>
      <c r="D2" s="3"/>
      <c r="E2" s="3"/>
      <c r="F2" s="3"/>
    </row>
    <row r="3" ht="18.75" customHeight="1" spans="1:6">
      <c r="A3" s="42" t="str">
        <f>"单位名称："&amp;"玉溪市红塔区市场监督管理局"</f>
        <v>单位名称：玉溪市红塔区市场监督管理局</v>
      </c>
      <c r="B3" s="42"/>
      <c r="C3" s="42"/>
      <c r="D3" s="43"/>
      <c r="E3" s="43"/>
      <c r="F3" s="44" t="s">
        <v>29</v>
      </c>
    </row>
    <row r="4" ht="18.75" customHeight="1" spans="1:6">
      <c r="A4" s="12" t="s">
        <v>154</v>
      </c>
      <c r="B4" s="12" t="s">
        <v>60</v>
      </c>
      <c r="C4" s="12" t="s">
        <v>61</v>
      </c>
      <c r="D4" s="45" t="s">
        <v>477</v>
      </c>
      <c r="E4" s="45"/>
      <c r="F4" s="45"/>
    </row>
    <row r="5" ht="18.75" customHeight="1" spans="1:6">
      <c r="A5" s="12" t="s">
        <v>60</v>
      </c>
      <c r="B5" s="12" t="s">
        <v>60</v>
      </c>
      <c r="C5" s="12" t="s">
        <v>61</v>
      </c>
      <c r="D5" s="45" t="s">
        <v>34</v>
      </c>
      <c r="E5" s="45" t="s">
        <v>64</v>
      </c>
      <c r="F5" s="45" t="s">
        <v>65</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6" t="s">
        <v>125</v>
      </c>
      <c r="B8" s="46"/>
      <c r="C8" s="46"/>
      <c r="D8" s="47"/>
      <c r="E8" s="47"/>
      <c r="F8" s="47"/>
    </row>
    <row r="9" customHeight="1" spans="1:1">
      <c r="A9" t="s">
        <v>478</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5"/>
  <sheetViews>
    <sheetView showZeros="0" workbookViewId="0">
      <selection activeCell="G9" sqref="G9:G1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5"/>
      <c r="B1" s="35"/>
      <c r="C1" s="35"/>
      <c r="D1" s="35"/>
      <c r="E1" s="35"/>
      <c r="F1" s="35"/>
      <c r="G1" s="35"/>
      <c r="H1" s="35"/>
      <c r="I1" s="35"/>
      <c r="J1" s="35"/>
      <c r="K1" s="35"/>
      <c r="L1" s="35"/>
      <c r="M1" s="35"/>
      <c r="N1" s="35"/>
      <c r="O1" s="35"/>
      <c r="P1" s="35"/>
      <c r="Q1" s="19" t="s">
        <v>479</v>
      </c>
    </row>
    <row r="2" ht="45" customHeight="1" spans="1:17">
      <c r="A2" s="30" t="s">
        <v>480</v>
      </c>
      <c r="B2" s="30"/>
      <c r="C2" s="30"/>
      <c r="D2" s="30"/>
      <c r="E2" s="30"/>
      <c r="F2" s="30"/>
      <c r="G2" s="30"/>
      <c r="H2" s="30"/>
      <c r="I2" s="30"/>
      <c r="J2" s="30"/>
      <c r="K2" s="30"/>
      <c r="L2" s="30"/>
      <c r="M2" s="30"/>
      <c r="N2" s="39"/>
      <c r="O2" s="39"/>
      <c r="P2" s="39"/>
      <c r="Q2" s="39"/>
    </row>
    <row r="3" ht="20.25" customHeight="1" spans="1:17">
      <c r="A3" s="18" t="str">
        <f>"单位名称："&amp;"玉溪市红塔区市场监督管理局"</f>
        <v>单位名称：玉溪市红塔区市场监督管理局</v>
      </c>
      <c r="B3" s="18"/>
      <c r="C3" s="18"/>
      <c r="D3" s="18"/>
      <c r="E3" s="18"/>
      <c r="F3" s="18"/>
      <c r="G3" s="18"/>
      <c r="H3" s="18"/>
      <c r="I3" s="18"/>
      <c r="J3" s="18"/>
      <c r="K3" s="18"/>
      <c r="L3" s="18"/>
      <c r="M3" s="18"/>
      <c r="N3" s="18"/>
      <c r="O3" s="18"/>
      <c r="P3" s="18"/>
      <c r="Q3" s="19" t="s">
        <v>29</v>
      </c>
    </row>
    <row r="4" ht="20.25" customHeight="1" spans="1:17">
      <c r="A4" s="21" t="s">
        <v>481</v>
      </c>
      <c r="B4" s="21" t="s">
        <v>482</v>
      </c>
      <c r="C4" s="21" t="s">
        <v>483</v>
      </c>
      <c r="D4" s="21" t="s">
        <v>484</v>
      </c>
      <c r="E4" s="21" t="s">
        <v>485</v>
      </c>
      <c r="F4" s="21" t="s">
        <v>486</v>
      </c>
      <c r="G4" s="21" t="s">
        <v>161</v>
      </c>
      <c r="H4" s="21"/>
      <c r="I4" s="21"/>
      <c r="J4" s="21"/>
      <c r="K4" s="21"/>
      <c r="L4" s="21"/>
      <c r="M4" s="21"/>
      <c r="N4" s="21"/>
      <c r="O4" s="21"/>
      <c r="P4" s="21"/>
      <c r="Q4" s="21"/>
    </row>
    <row r="5" ht="20.25" customHeight="1" spans="1:17">
      <c r="A5" s="21" t="s">
        <v>487</v>
      </c>
      <c r="B5" s="21" t="s">
        <v>482</v>
      </c>
      <c r="C5" s="21" t="s">
        <v>483</v>
      </c>
      <c r="D5" s="21" t="s">
        <v>484</v>
      </c>
      <c r="E5" s="21" t="s">
        <v>485</v>
      </c>
      <c r="F5" s="21" t="s">
        <v>486</v>
      </c>
      <c r="G5" s="21" t="s">
        <v>32</v>
      </c>
      <c r="H5" s="21" t="s">
        <v>35</v>
      </c>
      <c r="I5" s="21" t="s">
        <v>488</v>
      </c>
      <c r="J5" s="21" t="s">
        <v>489</v>
      </c>
      <c r="K5" s="21" t="s">
        <v>38</v>
      </c>
      <c r="L5" s="21" t="s">
        <v>490</v>
      </c>
      <c r="M5" s="21" t="s">
        <v>63</v>
      </c>
      <c r="N5" s="21"/>
      <c r="O5" s="21"/>
      <c r="P5" s="21"/>
      <c r="Q5" s="21"/>
    </row>
    <row r="6" ht="32.4" customHeight="1" spans="1:17">
      <c r="A6" s="21"/>
      <c r="B6" s="21"/>
      <c r="C6" s="21"/>
      <c r="D6" s="21"/>
      <c r="E6" s="21"/>
      <c r="F6" s="21"/>
      <c r="G6" s="21"/>
      <c r="H6" s="21" t="s">
        <v>34</v>
      </c>
      <c r="I6" s="21"/>
      <c r="J6" s="21"/>
      <c r="K6" s="21"/>
      <c r="L6" s="21" t="s">
        <v>34</v>
      </c>
      <c r="M6" s="21" t="s">
        <v>41</v>
      </c>
      <c r="N6" s="21" t="s">
        <v>42</v>
      </c>
      <c r="O6" s="40" t="s">
        <v>43</v>
      </c>
      <c r="P6" s="40" t="s">
        <v>44</v>
      </c>
      <c r="Q6" s="40" t="s">
        <v>45</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6" t="s">
        <v>198</v>
      </c>
      <c r="B8" s="22"/>
      <c r="C8" s="22"/>
      <c r="D8" s="37"/>
      <c r="E8" s="37"/>
      <c r="F8" s="37"/>
      <c r="G8" s="37">
        <v>154000</v>
      </c>
      <c r="H8" s="37">
        <v>154000</v>
      </c>
      <c r="I8" s="37"/>
      <c r="J8" s="33"/>
      <c r="K8" s="33"/>
      <c r="L8" s="37"/>
      <c r="M8" s="37"/>
      <c r="N8" s="37"/>
      <c r="O8" s="37"/>
      <c r="P8" s="37"/>
      <c r="Q8" s="37"/>
    </row>
    <row r="9" ht="20.25" customHeight="1" spans="1:17">
      <c r="A9" s="22"/>
      <c r="B9" s="22" t="s">
        <v>491</v>
      </c>
      <c r="C9" s="22" t="str">
        <f>"C23120301"&amp;"  "&amp;"车辆维修和保养服务"</f>
        <v>C23120301  车辆维修和保养服务</v>
      </c>
      <c r="D9" s="38" t="s">
        <v>423</v>
      </c>
      <c r="E9" s="23">
        <v>1</v>
      </c>
      <c r="F9" s="37"/>
      <c r="G9" s="37">
        <v>54000</v>
      </c>
      <c r="H9" s="33">
        <v>54000</v>
      </c>
      <c r="I9" s="33"/>
      <c r="J9" s="33"/>
      <c r="K9" s="33"/>
      <c r="L9" s="37"/>
      <c r="M9" s="37"/>
      <c r="N9" s="37"/>
      <c r="O9" s="37"/>
      <c r="P9" s="37"/>
      <c r="Q9" s="37"/>
    </row>
    <row r="10" ht="20.25" customHeight="1" spans="1:17">
      <c r="A10" s="22"/>
      <c r="B10" s="22" t="s">
        <v>492</v>
      </c>
      <c r="C10" s="22" t="str">
        <f>"C1804010201"&amp;"  "&amp;"机动车保险服务"</f>
        <v>C1804010201  机动车保险服务</v>
      </c>
      <c r="D10" s="38" t="s">
        <v>423</v>
      </c>
      <c r="E10" s="23">
        <v>1</v>
      </c>
      <c r="F10" s="37"/>
      <c r="G10" s="37">
        <v>40000</v>
      </c>
      <c r="H10" s="33">
        <v>40000</v>
      </c>
      <c r="I10" s="33"/>
      <c r="J10" s="33"/>
      <c r="K10" s="33"/>
      <c r="L10" s="37"/>
      <c r="M10" s="37"/>
      <c r="N10" s="37"/>
      <c r="O10" s="37"/>
      <c r="P10" s="37"/>
      <c r="Q10" s="37"/>
    </row>
    <row r="11" ht="20.25" customHeight="1" spans="1:17">
      <c r="A11" s="22"/>
      <c r="B11" s="22" t="s">
        <v>493</v>
      </c>
      <c r="C11" s="22" t="str">
        <f>"C23120302"&amp;"  "&amp;"车辆加油、添加燃料服务"</f>
        <v>C23120302  车辆加油、添加燃料服务</v>
      </c>
      <c r="D11" s="38" t="s">
        <v>423</v>
      </c>
      <c r="E11" s="23">
        <v>1</v>
      </c>
      <c r="F11" s="37"/>
      <c r="G11" s="37">
        <v>60000</v>
      </c>
      <c r="H11" s="33">
        <v>60000</v>
      </c>
      <c r="I11" s="33"/>
      <c r="J11" s="33"/>
      <c r="K11" s="33"/>
      <c r="L11" s="37"/>
      <c r="M11" s="37"/>
      <c r="N11" s="37"/>
      <c r="O11" s="37"/>
      <c r="P11" s="37"/>
      <c r="Q11" s="37"/>
    </row>
    <row r="12" ht="20.25" customHeight="1" spans="1:17">
      <c r="A12" s="36" t="s">
        <v>285</v>
      </c>
      <c r="B12" s="22"/>
      <c r="C12" s="22"/>
      <c r="D12" s="22"/>
      <c r="E12" s="22"/>
      <c r="F12" s="37">
        <v>89517</v>
      </c>
      <c r="G12" s="37">
        <v>89517</v>
      </c>
      <c r="H12" s="37">
        <v>89517</v>
      </c>
      <c r="I12" s="37"/>
      <c r="J12" s="33"/>
      <c r="K12" s="33"/>
      <c r="L12" s="37"/>
      <c r="M12" s="37"/>
      <c r="N12" s="37"/>
      <c r="O12" s="37"/>
      <c r="P12" s="37"/>
      <c r="Q12" s="37"/>
    </row>
    <row r="13" ht="20.25" customHeight="1" spans="1:17">
      <c r="A13" s="22"/>
      <c r="B13" s="22" t="s">
        <v>494</v>
      </c>
      <c r="C13" s="22" t="str">
        <f>"A05030301"&amp;"  "&amp;"制服"</f>
        <v>A05030301  制服</v>
      </c>
      <c r="D13" s="38" t="s">
        <v>386</v>
      </c>
      <c r="E13" s="23">
        <v>6</v>
      </c>
      <c r="F13" s="37">
        <v>19810.8</v>
      </c>
      <c r="G13" s="37">
        <v>19810.8</v>
      </c>
      <c r="H13" s="33">
        <v>19810.8</v>
      </c>
      <c r="I13" s="33"/>
      <c r="J13" s="33"/>
      <c r="K13" s="33"/>
      <c r="L13" s="37"/>
      <c r="M13" s="37"/>
      <c r="N13" s="37"/>
      <c r="O13" s="37"/>
      <c r="P13" s="37"/>
      <c r="Q13" s="37"/>
    </row>
    <row r="14" ht="20.25" customHeight="1" spans="1:17">
      <c r="A14" s="22"/>
      <c r="B14" s="22" t="s">
        <v>494</v>
      </c>
      <c r="C14" s="22" t="str">
        <f>"A05030301"&amp;"  "&amp;"制服"</f>
        <v>A05030301  制服</v>
      </c>
      <c r="D14" s="38" t="s">
        <v>386</v>
      </c>
      <c r="E14" s="23">
        <v>5</v>
      </c>
      <c r="F14" s="37">
        <v>15588</v>
      </c>
      <c r="G14" s="37">
        <v>15588</v>
      </c>
      <c r="H14" s="33">
        <v>15588</v>
      </c>
      <c r="I14" s="33"/>
      <c r="J14" s="33"/>
      <c r="K14" s="33"/>
      <c r="L14" s="37"/>
      <c r="M14" s="37"/>
      <c r="N14" s="37"/>
      <c r="O14" s="37"/>
      <c r="P14" s="37"/>
      <c r="Q14" s="37"/>
    </row>
    <row r="15" ht="20.25" customHeight="1" spans="1:17">
      <c r="A15" s="22"/>
      <c r="B15" s="22" t="s">
        <v>495</v>
      </c>
      <c r="C15" s="22" t="str">
        <f>"A05030301"&amp;"  "&amp;"制服"</f>
        <v>A05030301  制服</v>
      </c>
      <c r="D15" s="38" t="s">
        <v>386</v>
      </c>
      <c r="E15" s="23">
        <v>5</v>
      </c>
      <c r="F15" s="37">
        <v>16563</v>
      </c>
      <c r="G15" s="37">
        <v>16563</v>
      </c>
      <c r="H15" s="33">
        <v>16563</v>
      </c>
      <c r="I15" s="33"/>
      <c r="J15" s="33"/>
      <c r="K15" s="33"/>
      <c r="L15" s="37"/>
      <c r="M15" s="37"/>
      <c r="N15" s="37"/>
      <c r="O15" s="37"/>
      <c r="P15" s="37"/>
      <c r="Q15" s="37"/>
    </row>
    <row r="16" ht="20.25" customHeight="1" spans="1:17">
      <c r="A16" s="22"/>
      <c r="B16" s="22" t="s">
        <v>496</v>
      </c>
      <c r="C16" s="22" t="str">
        <f>"A05030301"&amp;"  "&amp;"制服"</f>
        <v>A05030301  制服</v>
      </c>
      <c r="D16" s="38" t="s">
        <v>386</v>
      </c>
      <c r="E16" s="23">
        <v>12</v>
      </c>
      <c r="F16" s="37">
        <v>37555.2</v>
      </c>
      <c r="G16" s="37">
        <v>37555.2</v>
      </c>
      <c r="H16" s="33">
        <v>37555.2</v>
      </c>
      <c r="I16" s="33"/>
      <c r="J16" s="33"/>
      <c r="K16" s="33"/>
      <c r="L16" s="37"/>
      <c r="M16" s="37"/>
      <c r="N16" s="37"/>
      <c r="O16" s="37"/>
      <c r="P16" s="37"/>
      <c r="Q16" s="37"/>
    </row>
    <row r="17" ht="20.25" customHeight="1" spans="1:17">
      <c r="A17" s="36" t="s">
        <v>296</v>
      </c>
      <c r="B17" s="22"/>
      <c r="C17" s="22"/>
      <c r="D17" s="22"/>
      <c r="E17" s="22"/>
      <c r="F17" s="37"/>
      <c r="G17" s="37">
        <v>138000</v>
      </c>
      <c r="H17" s="37">
        <v>138000</v>
      </c>
      <c r="I17" s="37"/>
      <c r="J17" s="33"/>
      <c r="K17" s="33"/>
      <c r="L17" s="37"/>
      <c r="M17" s="37"/>
      <c r="N17" s="37"/>
      <c r="O17" s="37"/>
      <c r="P17" s="37"/>
      <c r="Q17" s="37"/>
    </row>
    <row r="18" ht="20.25" customHeight="1" spans="1:17">
      <c r="A18" s="22"/>
      <c r="B18" s="22" t="s">
        <v>497</v>
      </c>
      <c r="C18" s="22" t="str">
        <f>"C23090101"&amp;"  "&amp;"单证印刷服务"</f>
        <v>C23090101  单证印刷服务</v>
      </c>
      <c r="D18" s="38" t="s">
        <v>498</v>
      </c>
      <c r="E18" s="23">
        <v>1</v>
      </c>
      <c r="F18" s="37"/>
      <c r="G18" s="37">
        <v>18000</v>
      </c>
      <c r="H18" s="33">
        <v>18000</v>
      </c>
      <c r="I18" s="33"/>
      <c r="J18" s="33"/>
      <c r="K18" s="33"/>
      <c r="L18" s="37"/>
      <c r="M18" s="37"/>
      <c r="N18" s="37"/>
      <c r="O18" s="37"/>
      <c r="P18" s="37"/>
      <c r="Q18" s="37"/>
    </row>
    <row r="19" ht="20.25" customHeight="1" spans="1:17">
      <c r="A19" s="22"/>
      <c r="B19" s="22" t="s">
        <v>497</v>
      </c>
      <c r="C19" s="22" t="str">
        <f>"C23090101"&amp;"  "&amp;"单证印刷服务"</f>
        <v>C23090101  单证印刷服务</v>
      </c>
      <c r="D19" s="38" t="s">
        <v>498</v>
      </c>
      <c r="E19" s="23">
        <v>1</v>
      </c>
      <c r="F19" s="37"/>
      <c r="G19" s="37">
        <v>21000</v>
      </c>
      <c r="H19" s="33">
        <v>21000</v>
      </c>
      <c r="I19" s="33"/>
      <c r="J19" s="33"/>
      <c r="K19" s="33"/>
      <c r="L19" s="37"/>
      <c r="M19" s="37"/>
      <c r="N19" s="37"/>
      <c r="O19" s="37"/>
      <c r="P19" s="37"/>
      <c r="Q19" s="37"/>
    </row>
    <row r="20" ht="20.25" customHeight="1" spans="1:17">
      <c r="A20" s="22"/>
      <c r="B20" s="22" t="s">
        <v>497</v>
      </c>
      <c r="C20" s="22" t="str">
        <f>"C23090101"&amp;"  "&amp;"单证印刷服务"</f>
        <v>C23090101  单证印刷服务</v>
      </c>
      <c r="D20" s="38" t="s">
        <v>498</v>
      </c>
      <c r="E20" s="23">
        <v>1</v>
      </c>
      <c r="F20" s="37"/>
      <c r="G20" s="37">
        <v>99000</v>
      </c>
      <c r="H20" s="33">
        <v>99000</v>
      </c>
      <c r="I20" s="33"/>
      <c r="J20" s="33"/>
      <c r="K20" s="33"/>
      <c r="L20" s="37"/>
      <c r="M20" s="37"/>
      <c r="N20" s="37"/>
      <c r="O20" s="37"/>
      <c r="P20" s="37"/>
      <c r="Q20" s="37"/>
    </row>
    <row r="21" ht="20.25" customHeight="1" spans="1:17">
      <c r="A21" s="36" t="s">
        <v>209</v>
      </c>
      <c r="B21" s="22"/>
      <c r="C21" s="22"/>
      <c r="D21" s="22"/>
      <c r="E21" s="22"/>
      <c r="F21" s="37">
        <v>285000</v>
      </c>
      <c r="G21" s="37">
        <v>285000</v>
      </c>
      <c r="H21" s="37">
        <v>285000</v>
      </c>
      <c r="I21" s="37"/>
      <c r="J21" s="33"/>
      <c r="K21" s="33"/>
      <c r="L21" s="37"/>
      <c r="M21" s="37"/>
      <c r="N21" s="37"/>
      <c r="O21" s="37"/>
      <c r="P21" s="37"/>
      <c r="Q21" s="37"/>
    </row>
    <row r="22" ht="20.25" customHeight="1" spans="1:17">
      <c r="A22" s="22"/>
      <c r="B22" s="22" t="s">
        <v>499</v>
      </c>
      <c r="C22" s="22" t="str">
        <f>"A05040101"&amp;"  "&amp;"复印纸"</f>
        <v>A05040101  复印纸</v>
      </c>
      <c r="D22" s="38" t="s">
        <v>498</v>
      </c>
      <c r="E22" s="23">
        <v>1</v>
      </c>
      <c r="F22" s="37">
        <v>72000</v>
      </c>
      <c r="G22" s="37">
        <v>72000</v>
      </c>
      <c r="H22" s="33">
        <v>72000</v>
      </c>
      <c r="I22" s="33"/>
      <c r="J22" s="33"/>
      <c r="K22" s="33"/>
      <c r="L22" s="37"/>
      <c r="M22" s="37"/>
      <c r="N22" s="37"/>
      <c r="O22" s="37"/>
      <c r="P22" s="37"/>
      <c r="Q22" s="37"/>
    </row>
    <row r="23" ht="20.25" customHeight="1" spans="1:17">
      <c r="A23" s="22"/>
      <c r="B23" s="22" t="s">
        <v>500</v>
      </c>
      <c r="C23" s="22" t="str">
        <f>"A05010502"&amp;"  "&amp;"文件柜"</f>
        <v>A05010502  文件柜</v>
      </c>
      <c r="D23" s="38" t="s">
        <v>498</v>
      </c>
      <c r="E23" s="23">
        <v>1</v>
      </c>
      <c r="F23" s="37">
        <v>78000</v>
      </c>
      <c r="G23" s="37">
        <v>78000</v>
      </c>
      <c r="H23" s="33">
        <v>78000</v>
      </c>
      <c r="I23" s="33"/>
      <c r="J23" s="33"/>
      <c r="K23" s="33"/>
      <c r="L23" s="37"/>
      <c r="M23" s="37"/>
      <c r="N23" s="37"/>
      <c r="O23" s="37"/>
      <c r="P23" s="37"/>
      <c r="Q23" s="37"/>
    </row>
    <row r="24" ht="20.25" customHeight="1" spans="1:17">
      <c r="A24" s="22"/>
      <c r="B24" s="22" t="s">
        <v>501</v>
      </c>
      <c r="C24" s="22" t="str">
        <f>"A02030502"&amp;"  "&amp;"越野车"</f>
        <v>A02030502  越野车</v>
      </c>
      <c r="D24" s="38" t="s">
        <v>502</v>
      </c>
      <c r="E24" s="23">
        <v>1</v>
      </c>
      <c r="F24" s="37">
        <v>135000</v>
      </c>
      <c r="G24" s="37">
        <v>135000</v>
      </c>
      <c r="H24" s="33">
        <v>135000</v>
      </c>
      <c r="I24" s="33"/>
      <c r="J24" s="33"/>
      <c r="K24" s="33"/>
      <c r="L24" s="37"/>
      <c r="M24" s="37"/>
      <c r="N24" s="37"/>
      <c r="O24" s="37"/>
      <c r="P24" s="37"/>
      <c r="Q24" s="37"/>
    </row>
    <row r="25" ht="20.25" customHeight="1" spans="1:17">
      <c r="A25" s="23" t="s">
        <v>32</v>
      </c>
      <c r="B25" s="23"/>
      <c r="C25" s="23"/>
      <c r="D25" s="38"/>
      <c r="E25" s="38"/>
      <c r="F25" s="37">
        <v>374517</v>
      </c>
      <c r="G25" s="37">
        <v>666517</v>
      </c>
      <c r="H25" s="37">
        <v>666517</v>
      </c>
      <c r="I25" s="37"/>
      <c r="J25" s="37"/>
      <c r="K25" s="37"/>
      <c r="L25" s="37"/>
      <c r="M25" s="37"/>
      <c r="N25" s="37"/>
      <c r="O25" s="37"/>
      <c r="P25" s="37"/>
      <c r="Q25" s="37"/>
    </row>
  </sheetData>
  <mergeCells count="17">
    <mergeCell ref="A1:M1"/>
    <mergeCell ref="A2:Q2"/>
    <mergeCell ref="A3:M3"/>
    <mergeCell ref="G4:Q4"/>
    <mergeCell ref="L5:Q5"/>
    <mergeCell ref="A25:E2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A1" sqref="A1:I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503</v>
      </c>
    </row>
    <row r="2" ht="45" customHeight="1" spans="1:14">
      <c r="A2" s="30" t="s">
        <v>504</v>
      </c>
      <c r="B2" s="30"/>
      <c r="C2" s="30"/>
      <c r="D2" s="30"/>
      <c r="E2" s="30"/>
      <c r="F2" s="30"/>
      <c r="G2" s="30"/>
      <c r="H2" s="30"/>
      <c r="I2" s="30"/>
      <c r="J2" s="30"/>
      <c r="K2" s="30"/>
      <c r="L2" s="30"/>
      <c r="M2" s="30"/>
      <c r="N2" s="30"/>
    </row>
    <row r="3" ht="20.25" customHeight="1" spans="1:14">
      <c r="A3" s="18" t="str">
        <f>"单位名称："&amp;"玉溪市红塔区市场监督管理局"</f>
        <v>单位名称：玉溪市红塔区市场监督管理局</v>
      </c>
      <c r="B3" s="18"/>
      <c r="C3" s="18"/>
      <c r="D3" s="18"/>
      <c r="E3" s="18"/>
      <c r="F3" s="18"/>
      <c r="G3" s="18"/>
      <c r="H3" s="18"/>
      <c r="I3" s="19"/>
      <c r="J3" s="19"/>
      <c r="K3" s="19"/>
      <c r="L3" s="19"/>
      <c r="M3" s="19"/>
      <c r="N3" s="19" t="s">
        <v>29</v>
      </c>
    </row>
    <row r="4" ht="27.15" customHeight="1" spans="1:14">
      <c r="A4" s="31" t="s">
        <v>481</v>
      </c>
      <c r="B4" s="31" t="s">
        <v>505</v>
      </c>
      <c r="C4" s="31" t="s">
        <v>506</v>
      </c>
      <c r="D4" s="31" t="s">
        <v>161</v>
      </c>
      <c r="E4" s="31"/>
      <c r="F4" s="31"/>
      <c r="G4" s="31"/>
      <c r="H4" s="31"/>
      <c r="I4" s="31"/>
      <c r="J4" s="31"/>
      <c r="K4" s="31"/>
      <c r="L4" s="31"/>
      <c r="M4" s="31"/>
      <c r="N4" s="31"/>
    </row>
    <row r="5" ht="23.4" customHeight="1" spans="1:14">
      <c r="A5" s="31" t="s">
        <v>487</v>
      </c>
      <c r="B5" s="31"/>
      <c r="C5" s="31" t="s">
        <v>507</v>
      </c>
      <c r="D5" s="31" t="s">
        <v>32</v>
      </c>
      <c r="E5" s="31" t="s">
        <v>35</v>
      </c>
      <c r="F5" s="31" t="s">
        <v>488</v>
      </c>
      <c r="G5" s="31" t="s">
        <v>489</v>
      </c>
      <c r="H5" s="31" t="s">
        <v>38</v>
      </c>
      <c r="I5" s="31" t="s">
        <v>490</v>
      </c>
      <c r="J5" s="31"/>
      <c r="K5" s="31"/>
      <c r="L5" s="31"/>
      <c r="M5" s="31"/>
      <c r="N5" s="31"/>
    </row>
    <row r="6" ht="28.65" customHeight="1" spans="1:14">
      <c r="A6" s="31"/>
      <c r="B6" s="31"/>
      <c r="C6" s="31"/>
      <c r="D6" s="31"/>
      <c r="E6" s="31" t="s">
        <v>34</v>
      </c>
      <c r="F6" s="31"/>
      <c r="G6" s="31"/>
      <c r="H6" s="31"/>
      <c r="I6" s="31" t="s">
        <v>34</v>
      </c>
      <c r="J6" s="31" t="s">
        <v>41</v>
      </c>
      <c r="K6" s="31" t="s">
        <v>42</v>
      </c>
      <c r="L6" s="34" t="s">
        <v>43</v>
      </c>
      <c r="M6" s="34" t="s">
        <v>44</v>
      </c>
      <c r="N6" s="34" t="s">
        <v>45</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2" t="s">
        <v>296</v>
      </c>
      <c r="B8" s="22"/>
      <c r="C8" s="22"/>
      <c r="D8" s="33">
        <v>138000</v>
      </c>
      <c r="E8" s="33">
        <v>138000</v>
      </c>
      <c r="F8" s="33"/>
      <c r="G8" s="33"/>
      <c r="H8" s="33"/>
      <c r="I8" s="33"/>
      <c r="J8" s="33"/>
      <c r="K8" s="33"/>
      <c r="L8" s="33"/>
      <c r="M8" s="33"/>
      <c r="N8" s="33"/>
    </row>
    <row r="9" ht="20.25" customHeight="1" spans="1:14">
      <c r="A9" s="22"/>
      <c r="B9" s="22" t="s">
        <v>497</v>
      </c>
      <c r="C9" s="22" t="s">
        <v>508</v>
      </c>
      <c r="D9" s="33">
        <v>99000</v>
      </c>
      <c r="E9" s="33">
        <v>99000</v>
      </c>
      <c r="F9" s="33"/>
      <c r="G9" s="33"/>
      <c r="H9" s="33"/>
      <c r="I9" s="33"/>
      <c r="J9" s="33"/>
      <c r="K9" s="33"/>
      <c r="L9" s="33"/>
      <c r="M9" s="33"/>
      <c r="N9" s="33"/>
    </row>
    <row r="10" ht="20.25" customHeight="1" spans="1:14">
      <c r="A10" s="22"/>
      <c r="B10" s="22" t="s">
        <v>497</v>
      </c>
      <c r="C10" s="22" t="s">
        <v>508</v>
      </c>
      <c r="D10" s="33">
        <v>21000</v>
      </c>
      <c r="E10" s="33">
        <v>21000</v>
      </c>
      <c r="F10" s="33"/>
      <c r="G10" s="33"/>
      <c r="H10" s="33"/>
      <c r="I10" s="33"/>
      <c r="J10" s="33"/>
      <c r="K10" s="33"/>
      <c r="L10" s="33"/>
      <c r="M10" s="33"/>
      <c r="N10" s="33"/>
    </row>
    <row r="11" ht="20.25" customHeight="1" spans="1:14">
      <c r="A11" s="22"/>
      <c r="B11" s="22" t="s">
        <v>497</v>
      </c>
      <c r="C11" s="22" t="s">
        <v>508</v>
      </c>
      <c r="D11" s="33">
        <v>18000</v>
      </c>
      <c r="E11" s="33">
        <v>18000</v>
      </c>
      <c r="F11" s="33"/>
      <c r="G11" s="33"/>
      <c r="H11" s="33"/>
      <c r="I11" s="33"/>
      <c r="J11" s="33"/>
      <c r="K11" s="33"/>
      <c r="L11" s="33"/>
      <c r="M11" s="33"/>
      <c r="N11" s="33"/>
    </row>
    <row r="12" ht="20.25" customHeight="1" spans="1:14">
      <c r="A12" s="23" t="s">
        <v>32</v>
      </c>
      <c r="B12" s="23"/>
      <c r="C12" s="23"/>
      <c r="D12" s="33">
        <v>138000</v>
      </c>
      <c r="E12" s="33">
        <v>138000</v>
      </c>
      <c r="F12" s="33"/>
      <c r="G12" s="33"/>
      <c r="H12" s="33"/>
      <c r="I12" s="33"/>
      <c r="J12" s="33"/>
      <c r="K12" s="33"/>
      <c r="L12" s="33"/>
      <c r="M12" s="33"/>
      <c r="N12" s="33"/>
    </row>
  </sheetData>
  <mergeCells count="14">
    <mergeCell ref="A1:I1"/>
    <mergeCell ref="A2:N2"/>
    <mergeCell ref="A3:H3"/>
    <mergeCell ref="D4:N4"/>
    <mergeCell ref="I5:N5"/>
    <mergeCell ref="A12:C12"/>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1" sqref="A1"/>
    </sheetView>
  </sheetViews>
  <sheetFormatPr defaultColWidth="8.85" defaultRowHeight="15" customHeight="1"/>
  <cols>
    <col min="1" max="1" width="41.125" customWidth="1"/>
    <col min="2" max="14" width="17.1416666666667" customWidth="1"/>
  </cols>
  <sheetData>
    <row r="1" ht="24.15" customHeight="1" spans="1:14">
      <c r="A1" s="18"/>
      <c r="B1" s="18"/>
      <c r="C1" s="18"/>
      <c r="D1" s="18"/>
      <c r="E1" s="18"/>
      <c r="F1" s="18"/>
      <c r="G1" s="18"/>
      <c r="H1" s="18"/>
      <c r="I1" s="18"/>
      <c r="J1" s="18"/>
      <c r="K1" s="18"/>
      <c r="L1" s="18"/>
      <c r="M1" s="18"/>
      <c r="N1" s="19" t="s">
        <v>509</v>
      </c>
    </row>
    <row r="2" ht="45.15" customHeight="1" spans="1:14">
      <c r="A2" s="24" t="s">
        <v>510</v>
      </c>
      <c r="B2" s="24"/>
      <c r="C2" s="24"/>
      <c r="D2" s="24"/>
      <c r="E2" s="24"/>
      <c r="F2" s="24"/>
      <c r="G2" s="24"/>
      <c r="H2" s="24"/>
      <c r="I2" s="24"/>
      <c r="J2" s="24"/>
      <c r="K2" s="24"/>
      <c r="L2" s="24"/>
      <c r="M2" s="24"/>
      <c r="N2" s="24"/>
    </row>
    <row r="3" ht="18.75" customHeight="1" spans="1:14">
      <c r="A3" s="18" t="str">
        <f>"单位名称："&amp;"玉溪市红塔区市场监督管理局"</f>
        <v>单位名称：玉溪市红塔区市场监督管理局</v>
      </c>
      <c r="B3" s="18"/>
      <c r="C3" s="18"/>
      <c r="D3" s="18"/>
      <c r="E3" s="18"/>
      <c r="F3" s="18"/>
      <c r="G3" s="18"/>
      <c r="H3" s="18"/>
      <c r="I3" s="18"/>
      <c r="J3" s="18"/>
      <c r="K3" s="18"/>
      <c r="L3" s="18"/>
      <c r="M3" s="18"/>
      <c r="N3" s="19" t="s">
        <v>29</v>
      </c>
    </row>
    <row r="4" ht="22.5" customHeight="1" spans="1:14">
      <c r="A4" s="28" t="s">
        <v>511</v>
      </c>
      <c r="B4" s="28" t="s">
        <v>161</v>
      </c>
      <c r="C4" s="28"/>
      <c r="D4" s="28"/>
      <c r="E4" s="28" t="s">
        <v>512</v>
      </c>
      <c r="F4" s="28"/>
      <c r="G4" s="28"/>
      <c r="H4" s="28"/>
      <c r="I4" s="28"/>
      <c r="J4" s="28"/>
      <c r="K4" s="28"/>
      <c r="L4" s="28"/>
      <c r="M4" s="28"/>
      <c r="N4" s="28"/>
    </row>
    <row r="5" ht="22.5" customHeight="1" spans="1:14">
      <c r="A5" s="28"/>
      <c r="B5" s="28" t="s">
        <v>32</v>
      </c>
      <c r="C5" s="28" t="s">
        <v>35</v>
      </c>
      <c r="D5" s="28" t="s">
        <v>488</v>
      </c>
      <c r="E5" s="28"/>
      <c r="F5" s="28"/>
      <c r="G5" s="28"/>
      <c r="H5" s="28"/>
      <c r="I5" s="28"/>
      <c r="J5" s="28"/>
      <c r="K5" s="28"/>
      <c r="L5" s="28"/>
      <c r="M5" s="28"/>
      <c r="N5" s="28"/>
    </row>
    <row r="6" ht="18.75" customHeight="1" spans="1:14">
      <c r="A6" s="23" t="s">
        <v>46</v>
      </c>
      <c r="B6" s="23" t="s">
        <v>47</v>
      </c>
      <c r="C6" s="23" t="s">
        <v>48</v>
      </c>
      <c r="D6" s="23" t="s">
        <v>49</v>
      </c>
      <c r="E6" s="23" t="s">
        <v>50</v>
      </c>
      <c r="F6" s="23" t="s">
        <v>51</v>
      </c>
      <c r="G6" s="23" t="s">
        <v>52</v>
      </c>
      <c r="H6" s="23" t="s">
        <v>53</v>
      </c>
      <c r="I6" s="23" t="s">
        <v>54</v>
      </c>
      <c r="J6" s="23" t="s">
        <v>71</v>
      </c>
      <c r="K6" s="23" t="s">
        <v>344</v>
      </c>
      <c r="L6" s="23" t="s">
        <v>389</v>
      </c>
      <c r="M6" s="23" t="s">
        <v>513</v>
      </c>
      <c r="N6" s="23" t="s">
        <v>514</v>
      </c>
    </row>
    <row r="7" ht="18.75" customHeight="1" spans="1:14">
      <c r="A7" s="29"/>
      <c r="B7" s="29"/>
      <c r="C7" s="29"/>
      <c r="D7" s="29"/>
      <c r="E7" s="29"/>
      <c r="F7" s="29"/>
      <c r="G7" s="29"/>
      <c r="H7" s="29"/>
      <c r="I7" s="29"/>
      <c r="J7" s="29"/>
      <c r="K7" s="29"/>
      <c r="L7" s="29"/>
      <c r="M7" s="29"/>
      <c r="N7" s="29"/>
    </row>
    <row r="8" ht="18.75" customHeight="1" spans="1:14">
      <c r="A8" s="22"/>
      <c r="B8" s="22"/>
      <c r="C8" s="22"/>
      <c r="D8" s="22"/>
      <c r="E8" s="22"/>
      <c r="F8" s="22"/>
      <c r="G8" s="22"/>
      <c r="H8" s="22"/>
      <c r="I8" s="22"/>
      <c r="J8" s="22"/>
      <c r="K8" s="22"/>
      <c r="L8" s="22"/>
      <c r="M8" s="22"/>
      <c r="N8" s="22"/>
    </row>
    <row r="9" ht="18.75" customHeight="1" spans="1:14">
      <c r="A9" s="26"/>
      <c r="B9" s="18"/>
      <c r="C9" s="18"/>
      <c r="D9" s="18"/>
      <c r="E9" s="18"/>
      <c r="F9" s="18"/>
      <c r="G9" s="18"/>
      <c r="H9" s="18"/>
      <c r="I9" s="18"/>
      <c r="J9" s="18"/>
      <c r="K9" s="18"/>
      <c r="L9" s="18"/>
      <c r="M9" s="18"/>
      <c r="N9" s="18"/>
    </row>
    <row r="10" ht="18.75" customHeight="1" spans="1:14">
      <c r="A10" s="26" t="s">
        <v>515</v>
      </c>
      <c r="B10" s="27"/>
      <c r="C10" s="27"/>
      <c r="D10" s="27"/>
      <c r="E10" s="27"/>
      <c r="F10" s="27"/>
      <c r="G10" s="27"/>
      <c r="H10" s="27"/>
      <c r="I10" s="27"/>
      <c r="J10" s="27"/>
      <c r="K10" s="27"/>
      <c r="L10" s="27"/>
      <c r="M10" s="27"/>
      <c r="N10" s="27"/>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1" sqref="A1"/>
    </sheetView>
  </sheetViews>
  <sheetFormatPr defaultColWidth="8.85" defaultRowHeight="15" customHeight="1" outlineLevelRow="7"/>
  <cols>
    <col min="1" max="1" width="41.275" customWidth="1"/>
    <col min="2" max="10" width="28.575" customWidth="1"/>
  </cols>
  <sheetData>
    <row r="1" ht="18.75" customHeight="1" spans="1:10">
      <c r="A1" s="18"/>
      <c r="B1" s="18"/>
      <c r="C1" s="18"/>
      <c r="D1" s="18"/>
      <c r="E1" s="18"/>
      <c r="F1" s="18"/>
      <c r="G1" s="18"/>
      <c r="H1" s="18"/>
      <c r="I1" s="18"/>
      <c r="J1" s="19" t="s">
        <v>516</v>
      </c>
    </row>
    <row r="2" ht="52.05" customHeight="1" spans="1:10">
      <c r="A2" s="24" t="s">
        <v>517</v>
      </c>
      <c r="B2" s="25"/>
      <c r="C2" s="25"/>
      <c r="D2" s="25"/>
      <c r="E2" s="25"/>
      <c r="F2" s="25"/>
      <c r="G2" s="25"/>
      <c r="H2" s="25"/>
      <c r="I2" s="25"/>
      <c r="J2" s="25"/>
    </row>
    <row r="3" ht="21.3" customHeight="1" spans="1:10">
      <c r="A3" s="18" t="str">
        <f>"单位名称："&amp;"玉溪市红塔区市场监督管理局"</f>
        <v>单位名称：玉溪市红塔区市场监督管理局</v>
      </c>
      <c r="B3" s="18"/>
      <c r="C3" s="18"/>
      <c r="D3" s="26"/>
      <c r="E3" s="26"/>
      <c r="F3" s="26"/>
      <c r="G3" s="26"/>
      <c r="H3" s="26"/>
      <c r="I3" s="26"/>
      <c r="J3" s="26"/>
    </row>
    <row r="4" ht="27.15" customHeight="1" spans="1:10">
      <c r="A4" s="21" t="s">
        <v>302</v>
      </c>
      <c r="B4" s="21" t="s">
        <v>303</v>
      </c>
      <c r="C4" s="21" t="s">
        <v>304</v>
      </c>
      <c r="D4" s="21" t="s">
        <v>305</v>
      </c>
      <c r="E4" s="21" t="s">
        <v>306</v>
      </c>
      <c r="F4" s="21" t="s">
        <v>307</v>
      </c>
      <c r="G4" s="21" t="s">
        <v>308</v>
      </c>
      <c r="H4" s="21" t="s">
        <v>309</v>
      </c>
      <c r="I4" s="21" t="s">
        <v>310</v>
      </c>
      <c r="J4" s="21" t="s">
        <v>311</v>
      </c>
    </row>
    <row r="5" ht="18.75" customHeight="1" spans="1:10">
      <c r="A5" s="21" t="s">
        <v>46</v>
      </c>
      <c r="B5" s="21" t="s">
        <v>47</v>
      </c>
      <c r="C5" s="21" t="s">
        <v>48</v>
      </c>
      <c r="D5" s="21" t="s">
        <v>49</v>
      </c>
      <c r="E5" s="21" t="s">
        <v>50</v>
      </c>
      <c r="F5" s="21" t="s">
        <v>51</v>
      </c>
      <c r="G5" s="21" t="s">
        <v>52</v>
      </c>
      <c r="H5" s="21" t="s">
        <v>53</v>
      </c>
      <c r="I5" s="21" t="s">
        <v>54</v>
      </c>
      <c r="J5" s="21" t="s">
        <v>71</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ht="18.75" customHeight="1" spans="1:10">
      <c r="A8" s="27" t="s">
        <v>515</v>
      </c>
      <c r="B8" s="27"/>
      <c r="C8" s="27"/>
      <c r="D8" s="27"/>
      <c r="E8" s="27"/>
      <c r="F8" s="27"/>
      <c r="G8" s="27"/>
      <c r="H8" s="27"/>
      <c r="I8" s="27"/>
      <c r="J8" s="27"/>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7"/>
  <sheetViews>
    <sheetView showZeros="0" workbookViewId="0">
      <selection activeCell="A1" sqref="A1"/>
    </sheetView>
  </sheetViews>
  <sheetFormatPr defaultColWidth="8.85" defaultRowHeight="15" customHeight="1" outlineLevelRow="6" outlineLevelCol="7"/>
  <cols>
    <col min="1" max="8" width="28.575" customWidth="1"/>
  </cols>
  <sheetData>
    <row r="1" ht="18.75" customHeight="1" spans="1:8">
      <c r="A1" s="18"/>
      <c r="B1" s="18"/>
      <c r="C1" s="18"/>
      <c r="D1" s="18"/>
      <c r="E1" s="18"/>
      <c r="F1" s="18"/>
      <c r="G1" s="18"/>
      <c r="H1" s="19" t="s">
        <v>518</v>
      </c>
    </row>
    <row r="2" ht="41.4" customHeight="1" spans="1:8">
      <c r="A2" s="20" t="s">
        <v>519</v>
      </c>
      <c r="B2" s="20"/>
      <c r="C2" s="20"/>
      <c r="D2" s="20"/>
      <c r="E2" s="20"/>
      <c r="F2" s="20"/>
      <c r="G2" s="20"/>
      <c r="H2" s="20"/>
    </row>
    <row r="3" ht="18.75" customHeight="1" spans="1:8">
      <c r="A3" s="18" t="str">
        <f>"单位名称："&amp;"玉溪市红塔区市场监督管理局"</f>
        <v>单位名称：玉溪市红塔区市场监督管理局</v>
      </c>
      <c r="B3" s="18"/>
      <c r="C3" s="18"/>
      <c r="D3" s="18"/>
      <c r="E3" s="18"/>
      <c r="F3" s="18"/>
      <c r="G3" s="18"/>
      <c r="H3" s="18"/>
    </row>
    <row r="4" ht="18.75" customHeight="1" spans="1:8">
      <c r="A4" s="21" t="s">
        <v>154</v>
      </c>
      <c r="B4" s="21" t="s">
        <v>520</v>
      </c>
      <c r="C4" s="21" t="s">
        <v>521</v>
      </c>
      <c r="D4" s="21" t="s">
        <v>522</v>
      </c>
      <c r="E4" s="21" t="s">
        <v>484</v>
      </c>
      <c r="F4" s="21" t="s">
        <v>523</v>
      </c>
      <c r="G4" s="21"/>
      <c r="H4" s="21"/>
    </row>
    <row r="5" ht="18.75" customHeight="1" spans="1:8">
      <c r="A5" s="21"/>
      <c r="B5" s="21"/>
      <c r="C5" s="21"/>
      <c r="D5" s="21"/>
      <c r="E5" s="21"/>
      <c r="F5" s="21" t="s">
        <v>485</v>
      </c>
      <c r="G5" s="21" t="s">
        <v>524</v>
      </c>
      <c r="H5" s="21" t="s">
        <v>525</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abSelected="1" workbookViewId="0">
      <selection activeCell="C26" sqref="C26"/>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526</v>
      </c>
    </row>
    <row r="2" ht="45" customHeight="1" spans="1:11">
      <c r="A2" s="3" t="s">
        <v>527</v>
      </c>
      <c r="B2" s="3"/>
      <c r="C2" s="3"/>
      <c r="D2" s="3"/>
      <c r="E2" s="3"/>
      <c r="F2" s="3"/>
      <c r="G2" s="3"/>
      <c r="H2" s="3"/>
      <c r="I2" s="3"/>
      <c r="J2" s="3"/>
      <c r="K2" s="3"/>
    </row>
    <row r="3" ht="18.75" customHeight="1" spans="1:11">
      <c r="A3" s="4" t="str">
        <f>"单位名称："&amp;"玉溪市红塔区市场监督管理局"</f>
        <v>单位名称：玉溪市红塔区市场监督管理局</v>
      </c>
      <c r="B3" s="4"/>
      <c r="C3" s="4"/>
      <c r="D3" s="4"/>
      <c r="E3" s="4"/>
      <c r="F3" s="4"/>
      <c r="G3" s="4"/>
      <c r="H3" s="5"/>
      <c r="I3" s="5"/>
      <c r="J3" s="5"/>
      <c r="K3" s="5" t="s">
        <v>29</v>
      </c>
    </row>
    <row r="4" ht="18.75" customHeight="1" spans="1:11">
      <c r="A4" s="12" t="s">
        <v>264</v>
      </c>
      <c r="B4" s="12" t="s">
        <v>156</v>
      </c>
      <c r="C4" s="12" t="s">
        <v>265</v>
      </c>
      <c r="D4" s="12" t="s">
        <v>157</v>
      </c>
      <c r="E4" s="12" t="s">
        <v>158</v>
      </c>
      <c r="F4" s="12" t="s">
        <v>266</v>
      </c>
      <c r="G4" s="12" t="s">
        <v>160</v>
      </c>
      <c r="H4" s="12" t="s">
        <v>32</v>
      </c>
      <c r="I4" s="12" t="s">
        <v>528</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
      <c r="A11" t="s">
        <v>529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8"/>
  <sheetViews>
    <sheetView showZeros="0" workbookViewId="0">
      <selection activeCell="E22" sqref="E22"/>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530</v>
      </c>
    </row>
    <row r="2" ht="45" customHeight="1" spans="1:7">
      <c r="A2" s="3" t="s">
        <v>531</v>
      </c>
      <c r="B2" s="3"/>
      <c r="C2" s="3"/>
      <c r="D2" s="3"/>
      <c r="E2" s="3"/>
      <c r="F2" s="3"/>
      <c r="G2" s="3"/>
    </row>
    <row r="3" ht="24.15" customHeight="1" spans="1:7">
      <c r="A3" s="4" t="str">
        <f>"单位名称："&amp;"玉溪市红塔区市场监督管理局"</f>
        <v>单位名称：玉溪市红塔区市场监督管理局</v>
      </c>
      <c r="B3" s="4"/>
      <c r="C3" s="4"/>
      <c r="D3" s="4"/>
      <c r="E3" s="5"/>
      <c r="F3" s="5"/>
      <c r="G3" s="5" t="s">
        <v>29</v>
      </c>
    </row>
    <row r="4" ht="18.75" customHeight="1" spans="1:7">
      <c r="A4" s="6" t="s">
        <v>265</v>
      </c>
      <c r="B4" s="6" t="s">
        <v>264</v>
      </c>
      <c r="C4" s="6" t="s">
        <v>156</v>
      </c>
      <c r="D4" s="6" t="s">
        <v>532</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270</v>
      </c>
      <c r="C8" s="9" t="s">
        <v>269</v>
      </c>
      <c r="D8" s="8" t="s">
        <v>533</v>
      </c>
      <c r="E8" s="10">
        <v>696000</v>
      </c>
      <c r="F8" s="10"/>
      <c r="G8" s="10"/>
    </row>
    <row r="9" ht="20.25" customHeight="1" spans="1:7">
      <c r="A9" s="8" t="s">
        <v>56</v>
      </c>
      <c r="B9" s="8" t="s">
        <v>275</v>
      </c>
      <c r="C9" s="9" t="s">
        <v>274</v>
      </c>
      <c r="D9" s="8" t="s">
        <v>533</v>
      </c>
      <c r="E9" s="10">
        <v>3000</v>
      </c>
      <c r="F9" s="10"/>
      <c r="G9" s="10"/>
    </row>
    <row r="10" ht="20.25" customHeight="1" spans="1:7">
      <c r="A10" s="8" t="s">
        <v>56</v>
      </c>
      <c r="B10" s="8" t="s">
        <v>275</v>
      </c>
      <c r="C10" s="9" t="s">
        <v>279</v>
      </c>
      <c r="D10" s="8" t="s">
        <v>533</v>
      </c>
      <c r="E10" s="10">
        <v>199500</v>
      </c>
      <c r="F10" s="10"/>
      <c r="G10" s="10"/>
    </row>
    <row r="11" ht="20.25" customHeight="1" spans="1:7">
      <c r="A11" s="8" t="s">
        <v>56</v>
      </c>
      <c r="B11" s="8" t="s">
        <v>275</v>
      </c>
      <c r="C11" s="9" t="s">
        <v>281</v>
      </c>
      <c r="D11" s="8" t="s">
        <v>533</v>
      </c>
      <c r="E11" s="10">
        <v>149100</v>
      </c>
      <c r="F11" s="10"/>
      <c r="G11" s="10"/>
    </row>
    <row r="12" ht="20.25" customHeight="1" spans="1:7">
      <c r="A12" s="8" t="s">
        <v>56</v>
      </c>
      <c r="B12" s="8" t="s">
        <v>275</v>
      </c>
      <c r="C12" s="9" t="s">
        <v>285</v>
      </c>
      <c r="D12" s="8" t="s">
        <v>533</v>
      </c>
      <c r="E12" s="10">
        <v>89517</v>
      </c>
      <c r="F12" s="10"/>
      <c r="G12" s="10"/>
    </row>
    <row r="13" ht="20.25" customHeight="1" spans="1:7">
      <c r="A13" s="8" t="s">
        <v>56</v>
      </c>
      <c r="B13" s="8" t="s">
        <v>275</v>
      </c>
      <c r="C13" s="9" t="s">
        <v>289</v>
      </c>
      <c r="D13" s="8" t="s">
        <v>533</v>
      </c>
      <c r="E13" s="10">
        <v>204896</v>
      </c>
      <c r="F13" s="10"/>
      <c r="G13" s="10"/>
    </row>
    <row r="14" ht="20.25" customHeight="1" spans="1:7">
      <c r="A14" s="8" t="s">
        <v>56</v>
      </c>
      <c r="B14" s="8" t="s">
        <v>270</v>
      </c>
      <c r="C14" s="9" t="s">
        <v>291</v>
      </c>
      <c r="D14" s="8" t="s">
        <v>533</v>
      </c>
      <c r="E14" s="10">
        <v>152600</v>
      </c>
      <c r="F14" s="10"/>
      <c r="G14" s="10"/>
    </row>
    <row r="15" ht="20.25" customHeight="1" spans="1:7">
      <c r="A15" s="8" t="s">
        <v>56</v>
      </c>
      <c r="B15" s="8" t="s">
        <v>294</v>
      </c>
      <c r="C15" s="9" t="s">
        <v>293</v>
      </c>
      <c r="D15" s="8" t="s">
        <v>533</v>
      </c>
      <c r="E15" s="10">
        <v>42756</v>
      </c>
      <c r="F15" s="10"/>
      <c r="G15" s="10"/>
    </row>
    <row r="16" ht="20.25" customHeight="1" spans="1:7">
      <c r="A16" s="8" t="s">
        <v>56</v>
      </c>
      <c r="B16" s="8" t="s">
        <v>275</v>
      </c>
      <c r="C16" s="9" t="s">
        <v>296</v>
      </c>
      <c r="D16" s="8" t="s">
        <v>533</v>
      </c>
      <c r="E16" s="10">
        <v>138000</v>
      </c>
      <c r="F16" s="10"/>
      <c r="G16" s="10"/>
    </row>
    <row r="17" ht="20.25" customHeight="1" spans="1:7">
      <c r="A17" s="8" t="s">
        <v>56</v>
      </c>
      <c r="B17" s="8" t="s">
        <v>275</v>
      </c>
      <c r="C17" s="9" t="s">
        <v>298</v>
      </c>
      <c r="D17" s="8" t="s">
        <v>533</v>
      </c>
      <c r="E17" s="10">
        <v>34600</v>
      </c>
      <c r="F17" s="10"/>
      <c r="G17" s="10"/>
    </row>
    <row r="18" ht="20.25" customHeight="1" spans="1:7">
      <c r="A18" s="11" t="s">
        <v>32</v>
      </c>
      <c r="B18" s="11"/>
      <c r="C18" s="11"/>
      <c r="D18" s="11"/>
      <c r="E18" s="10">
        <v>1709969</v>
      </c>
      <c r="F18" s="10"/>
      <c r="G18" s="10"/>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"单位名称："&amp;"玉溪市红塔区市场监督管理局"</f>
        <v>单位名称：玉溪市红塔区市场监督管理局</v>
      </c>
      <c r="B3" s="4"/>
      <c r="C3" s="4"/>
      <c r="D3" s="4"/>
      <c r="E3" s="52"/>
      <c r="F3" s="52"/>
      <c r="G3" s="52"/>
      <c r="H3" s="52"/>
      <c r="I3" s="5"/>
      <c r="J3" s="5"/>
      <c r="K3" s="5"/>
      <c r="L3" s="5"/>
      <c r="M3" s="5"/>
      <c r="N3" s="5"/>
      <c r="O3" s="5"/>
      <c r="P3" s="5"/>
      <c r="Q3" s="5"/>
      <c r="R3" s="5"/>
      <c r="S3" s="5" t="s">
        <v>29</v>
      </c>
    </row>
    <row r="4" ht="18.75" customHeight="1" spans="1:19">
      <c r="A4" s="12" t="s">
        <v>30</v>
      </c>
      <c r="B4" s="70" t="s">
        <v>31</v>
      </c>
      <c r="C4" s="70" t="s">
        <v>32</v>
      </c>
      <c r="D4" s="70" t="s">
        <v>33</v>
      </c>
      <c r="E4" s="70"/>
      <c r="F4" s="70"/>
      <c r="G4" s="70"/>
      <c r="H4" s="70"/>
      <c r="I4" s="70"/>
      <c r="J4" s="73"/>
      <c r="K4" s="73"/>
      <c r="L4" s="73"/>
      <c r="M4" s="73"/>
      <c r="N4" s="73"/>
      <c r="O4" s="70" t="s">
        <v>20</v>
      </c>
      <c r="P4" s="70"/>
      <c r="Q4" s="70"/>
      <c r="R4" s="70"/>
      <c r="S4" s="70"/>
    </row>
    <row r="5" ht="18.75" customHeight="1" spans="1:19">
      <c r="A5" s="12"/>
      <c r="B5" s="70"/>
      <c r="C5" s="70"/>
      <c r="D5" s="71" t="s">
        <v>34</v>
      </c>
      <c r="E5" s="71" t="s">
        <v>35</v>
      </c>
      <c r="F5" s="71" t="s">
        <v>36</v>
      </c>
      <c r="G5" s="71" t="s">
        <v>37</v>
      </c>
      <c r="H5" s="71" t="s">
        <v>38</v>
      </c>
      <c r="I5" s="74" t="s">
        <v>39</v>
      </c>
      <c r="J5" s="75"/>
      <c r="K5" s="75"/>
      <c r="L5" s="75"/>
      <c r="M5" s="75"/>
      <c r="N5" s="75"/>
      <c r="O5" s="74" t="s">
        <v>34</v>
      </c>
      <c r="P5" s="74" t="s">
        <v>35</v>
      </c>
      <c r="Q5" s="74" t="s">
        <v>36</v>
      </c>
      <c r="R5" s="74" t="s">
        <v>37</v>
      </c>
      <c r="S5" s="71" t="s">
        <v>40</v>
      </c>
    </row>
    <row r="6" ht="18.75" customHeight="1" spans="1:19">
      <c r="A6" s="12"/>
      <c r="B6" s="70"/>
      <c r="C6" s="70"/>
      <c r="D6" s="71"/>
      <c r="E6" s="71"/>
      <c r="F6" s="71"/>
      <c r="G6" s="71"/>
      <c r="H6" s="71"/>
      <c r="I6" s="74" t="s">
        <v>34</v>
      </c>
      <c r="J6" s="74" t="s">
        <v>41</v>
      </c>
      <c r="K6" s="74" t="s">
        <v>42</v>
      </c>
      <c r="L6" s="74" t="s">
        <v>43</v>
      </c>
      <c r="M6" s="74" t="s">
        <v>44</v>
      </c>
      <c r="N6" s="74" t="s">
        <v>45</v>
      </c>
      <c r="O6" s="74"/>
      <c r="P6" s="74"/>
      <c r="Q6" s="74"/>
      <c r="R6" s="74"/>
      <c r="S6" s="71"/>
    </row>
    <row r="7" ht="18.75" customHeight="1" spans="1:19">
      <c r="A7" s="72" t="s">
        <v>46</v>
      </c>
      <c r="B7" s="13" t="s">
        <v>47</v>
      </c>
      <c r="C7" s="13" t="s">
        <v>48</v>
      </c>
      <c r="D7" s="13" t="s">
        <v>49</v>
      </c>
      <c r="E7" s="72" t="s">
        <v>50</v>
      </c>
      <c r="F7" s="13" t="s">
        <v>51</v>
      </c>
      <c r="G7" s="13" t="s">
        <v>52</v>
      </c>
      <c r="H7" s="72"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36372523.9</v>
      </c>
      <c r="D8" s="16">
        <v>35972523.9</v>
      </c>
      <c r="E8" s="16">
        <v>35972523.9</v>
      </c>
      <c r="F8" s="16"/>
      <c r="G8" s="16"/>
      <c r="H8" s="16"/>
      <c r="I8" s="16">
        <v>400000</v>
      </c>
      <c r="J8" s="16"/>
      <c r="K8" s="16"/>
      <c r="L8" s="16"/>
      <c r="M8" s="16"/>
      <c r="N8" s="16">
        <v>400000</v>
      </c>
      <c r="O8" s="16"/>
      <c r="P8" s="16"/>
      <c r="Q8" s="16"/>
      <c r="R8" s="16"/>
      <c r="S8" s="16"/>
    </row>
    <row r="9" ht="20.25" customHeight="1" spans="1:19">
      <c r="A9" s="63" t="s">
        <v>57</v>
      </c>
      <c r="B9" s="63" t="s">
        <v>56</v>
      </c>
      <c r="C9" s="16">
        <v>36372523.9</v>
      </c>
      <c r="D9" s="16">
        <v>35972523.9</v>
      </c>
      <c r="E9" s="16">
        <v>35972523.9</v>
      </c>
      <c r="F9" s="16"/>
      <c r="G9" s="16"/>
      <c r="H9" s="16"/>
      <c r="I9" s="16">
        <v>400000</v>
      </c>
      <c r="J9" s="16"/>
      <c r="K9" s="16"/>
      <c r="L9" s="16"/>
      <c r="M9" s="16"/>
      <c r="N9" s="16">
        <v>400000</v>
      </c>
      <c r="O9" s="22"/>
      <c r="P9" s="22"/>
      <c r="Q9" s="22"/>
      <c r="R9" s="22"/>
      <c r="S9" s="22"/>
    </row>
    <row r="10" ht="20.25" customHeight="1" spans="1:19">
      <c r="A10" s="46" t="s">
        <v>32</v>
      </c>
      <c r="B10" s="46"/>
      <c r="C10" s="16">
        <v>36372523.9</v>
      </c>
      <c r="D10" s="16">
        <v>35972523.9</v>
      </c>
      <c r="E10" s="16">
        <v>35972523.9</v>
      </c>
      <c r="F10" s="16"/>
      <c r="G10" s="16"/>
      <c r="H10" s="16"/>
      <c r="I10" s="16">
        <v>400000</v>
      </c>
      <c r="J10" s="16"/>
      <c r="K10" s="16"/>
      <c r="L10" s="16"/>
      <c r="M10" s="16"/>
      <c r="N10" s="16">
        <v>400000</v>
      </c>
      <c r="O10" s="16"/>
      <c r="P10" s="16"/>
      <c r="Q10" s="16"/>
      <c r="R10" s="16"/>
      <c r="S10" s="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Zeros="0" topLeftCell="A10" workbookViewId="0">
      <selection activeCell="D11" sqref="D1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58</v>
      </c>
    </row>
    <row r="2" ht="37.5" customHeight="1" spans="1:15">
      <c r="A2" s="3" t="s">
        <v>59</v>
      </c>
      <c r="B2" s="3"/>
      <c r="C2" s="3"/>
      <c r="D2" s="3"/>
      <c r="E2" s="3"/>
      <c r="F2" s="3"/>
      <c r="G2" s="3"/>
      <c r="H2" s="3"/>
      <c r="I2" s="3"/>
      <c r="J2" s="3"/>
      <c r="K2" s="51"/>
      <c r="L2" s="51"/>
      <c r="M2" s="51"/>
      <c r="N2" s="51"/>
      <c r="O2" s="51"/>
    </row>
    <row r="3" ht="18.75" customHeight="1" spans="1:15">
      <c r="A3" s="42" t="str">
        <f>"单位名称："&amp;"玉溪市红塔区市场监督管理局"</f>
        <v>单位名称：玉溪市红塔区市场监督管理局</v>
      </c>
      <c r="B3" s="42"/>
      <c r="C3" s="42"/>
      <c r="D3" s="42"/>
      <c r="E3" s="42"/>
      <c r="F3" s="42"/>
      <c r="G3" s="42"/>
      <c r="H3" s="42"/>
      <c r="I3" s="42"/>
      <c r="J3" s="2"/>
      <c r="K3" s="2"/>
      <c r="L3" s="2"/>
      <c r="M3" s="2"/>
      <c r="N3" s="2"/>
      <c r="O3" s="2" t="s">
        <v>29</v>
      </c>
    </row>
    <row r="4" ht="18.75" customHeight="1" spans="1:15">
      <c r="A4" s="12" t="s">
        <v>60</v>
      </c>
      <c r="B4" s="12" t="s">
        <v>61</v>
      </c>
      <c r="C4" s="45" t="s">
        <v>32</v>
      </c>
      <c r="D4" s="45" t="s">
        <v>35</v>
      </c>
      <c r="E4" s="45"/>
      <c r="F4" s="45"/>
      <c r="G4" s="12" t="s">
        <v>36</v>
      </c>
      <c r="H4" s="45" t="s">
        <v>37</v>
      </c>
      <c r="I4" s="12" t="s">
        <v>62</v>
      </c>
      <c r="J4" s="45" t="s">
        <v>63</v>
      </c>
      <c r="K4" s="45"/>
      <c r="L4" s="45"/>
      <c r="M4" s="45"/>
      <c r="N4" s="45"/>
      <c r="O4" s="45"/>
    </row>
    <row r="5" ht="18.75" customHeight="1" spans="1:15">
      <c r="A5" s="12"/>
      <c r="B5" s="12"/>
      <c r="C5" s="45"/>
      <c r="D5" s="45" t="s">
        <v>34</v>
      </c>
      <c r="E5" s="45" t="s">
        <v>64</v>
      </c>
      <c r="F5" s="45" t="s">
        <v>65</v>
      </c>
      <c r="G5" s="12"/>
      <c r="H5" s="45"/>
      <c r="I5" s="12"/>
      <c r="J5" s="45" t="s">
        <v>34</v>
      </c>
      <c r="K5" s="45" t="s">
        <v>66</v>
      </c>
      <c r="L5" s="13" t="s">
        <v>67</v>
      </c>
      <c r="M5" s="13" t="s">
        <v>68</v>
      </c>
      <c r="N5" s="13" t="s">
        <v>69</v>
      </c>
      <c r="O5" s="13" t="s">
        <v>70</v>
      </c>
    </row>
    <row r="6" ht="18.75" customHeight="1" spans="1:15">
      <c r="A6" s="13" t="s">
        <v>46</v>
      </c>
      <c r="B6" s="13" t="s">
        <v>47</v>
      </c>
      <c r="C6" s="13" t="s">
        <v>48</v>
      </c>
      <c r="D6" s="13" t="s">
        <v>49</v>
      </c>
      <c r="E6" s="13" t="s">
        <v>50</v>
      </c>
      <c r="F6" s="13" t="s">
        <v>51</v>
      </c>
      <c r="G6" s="13" t="s">
        <v>52</v>
      </c>
      <c r="H6" s="13" t="s">
        <v>53</v>
      </c>
      <c r="I6" s="13" t="s">
        <v>54</v>
      </c>
      <c r="J6" s="13" t="s">
        <v>71</v>
      </c>
      <c r="K6" s="13">
        <v>11</v>
      </c>
      <c r="L6" s="13">
        <v>12</v>
      </c>
      <c r="M6" s="13">
        <v>13</v>
      </c>
      <c r="N6" s="13">
        <v>14</v>
      </c>
      <c r="O6" s="13">
        <v>15</v>
      </c>
    </row>
    <row r="7" ht="20.25" customHeight="1" spans="1:15">
      <c r="A7" s="15" t="s">
        <v>72</v>
      </c>
      <c r="B7" s="15" t="s">
        <v>73</v>
      </c>
      <c r="C7" s="16">
        <v>26501106.75</v>
      </c>
      <c r="D7" s="16">
        <v>26101106.75</v>
      </c>
      <c r="E7" s="16">
        <v>24433893.75</v>
      </c>
      <c r="F7" s="16">
        <v>1667213</v>
      </c>
      <c r="G7" s="16"/>
      <c r="H7" s="16"/>
      <c r="I7" s="16"/>
      <c r="J7" s="16">
        <v>400000</v>
      </c>
      <c r="K7" s="16"/>
      <c r="L7" s="16"/>
      <c r="M7" s="16"/>
      <c r="N7" s="16"/>
      <c r="O7" s="16">
        <v>400000</v>
      </c>
    </row>
    <row r="8" ht="20.25" customHeight="1" spans="1:15">
      <c r="A8" s="63" t="s">
        <v>74</v>
      </c>
      <c r="B8" s="63" t="s">
        <v>75</v>
      </c>
      <c r="C8" s="16">
        <v>3000</v>
      </c>
      <c r="D8" s="16">
        <v>3000</v>
      </c>
      <c r="E8" s="16"/>
      <c r="F8" s="16">
        <v>3000</v>
      </c>
      <c r="G8" s="16"/>
      <c r="H8" s="16"/>
      <c r="I8" s="16"/>
      <c r="J8" s="16"/>
      <c r="K8" s="16"/>
      <c r="L8" s="16"/>
      <c r="M8" s="16"/>
      <c r="N8" s="16"/>
      <c r="O8" s="16"/>
    </row>
    <row r="9" ht="20.25" customHeight="1" spans="1:15">
      <c r="A9" s="64">
        <v>2013299</v>
      </c>
      <c r="B9" s="64" t="s">
        <v>76</v>
      </c>
      <c r="C9" s="16">
        <v>3000</v>
      </c>
      <c r="D9" s="16">
        <v>3000</v>
      </c>
      <c r="E9" s="16"/>
      <c r="F9" s="16">
        <v>3000</v>
      </c>
      <c r="G9" s="16"/>
      <c r="H9" s="16"/>
      <c r="I9" s="16"/>
      <c r="J9" s="16"/>
      <c r="K9" s="16"/>
      <c r="L9" s="16"/>
      <c r="M9" s="16"/>
      <c r="N9" s="16"/>
      <c r="O9" s="16"/>
    </row>
    <row r="10" ht="20.25" customHeight="1" spans="1:15">
      <c r="A10" s="63" t="s">
        <v>77</v>
      </c>
      <c r="B10" s="63" t="s">
        <v>78</v>
      </c>
      <c r="C10" s="16">
        <v>26498106.75</v>
      </c>
      <c r="D10" s="16">
        <v>26098106.75</v>
      </c>
      <c r="E10" s="16">
        <v>24433893.75</v>
      </c>
      <c r="F10" s="16">
        <v>1664213</v>
      </c>
      <c r="G10" s="16"/>
      <c r="H10" s="16"/>
      <c r="I10" s="16"/>
      <c r="J10" s="16">
        <v>400000</v>
      </c>
      <c r="K10" s="16"/>
      <c r="L10" s="16"/>
      <c r="M10" s="16"/>
      <c r="N10" s="16"/>
      <c r="O10" s="16">
        <v>400000</v>
      </c>
    </row>
    <row r="11" ht="20.25" customHeight="1" spans="1:15">
      <c r="A11" s="64" t="s">
        <v>79</v>
      </c>
      <c r="B11" s="64" t="s">
        <v>80</v>
      </c>
      <c r="C11" s="16">
        <v>22886995.24</v>
      </c>
      <c r="D11" s="16">
        <v>22886995.24</v>
      </c>
      <c r="E11" s="16">
        <v>22190995.24</v>
      </c>
      <c r="F11" s="16">
        <v>696000</v>
      </c>
      <c r="G11" s="16"/>
      <c r="H11" s="16"/>
      <c r="I11" s="16"/>
      <c r="J11" s="16"/>
      <c r="K11" s="16"/>
      <c r="L11" s="16"/>
      <c r="M11" s="16"/>
      <c r="N11" s="16"/>
      <c r="O11" s="16"/>
    </row>
    <row r="12" ht="20.25" customHeight="1" spans="1:15">
      <c r="A12" s="64" t="s">
        <v>81</v>
      </c>
      <c r="B12" s="64" t="s">
        <v>82</v>
      </c>
      <c r="C12" s="16">
        <v>342896</v>
      </c>
      <c r="D12" s="16">
        <v>342896</v>
      </c>
      <c r="E12" s="16"/>
      <c r="F12" s="16">
        <v>342896</v>
      </c>
      <c r="G12" s="16"/>
      <c r="H12" s="16"/>
      <c r="I12" s="16"/>
      <c r="J12" s="16"/>
      <c r="K12" s="16"/>
      <c r="L12" s="16"/>
      <c r="M12" s="16"/>
      <c r="N12" s="16"/>
      <c r="O12" s="16"/>
    </row>
    <row r="13" ht="20.25" customHeight="1" spans="1:15">
      <c r="A13" s="64" t="s">
        <v>83</v>
      </c>
      <c r="B13" s="64" t="s">
        <v>84</v>
      </c>
      <c r="C13" s="16">
        <v>391217</v>
      </c>
      <c r="D13" s="16">
        <v>391217</v>
      </c>
      <c r="E13" s="16"/>
      <c r="F13" s="16">
        <v>391217</v>
      </c>
      <c r="G13" s="16"/>
      <c r="H13" s="16"/>
      <c r="I13" s="16"/>
      <c r="J13" s="16"/>
      <c r="K13" s="16"/>
      <c r="L13" s="16"/>
      <c r="M13" s="16"/>
      <c r="N13" s="16"/>
      <c r="O13" s="16"/>
    </row>
    <row r="14" ht="20.25" customHeight="1" spans="1:15">
      <c r="A14" s="64" t="s">
        <v>85</v>
      </c>
      <c r="B14" s="64" t="s">
        <v>86</v>
      </c>
      <c r="C14" s="16">
        <v>34600</v>
      </c>
      <c r="D14" s="16">
        <v>34600</v>
      </c>
      <c r="E14" s="16"/>
      <c r="F14" s="16">
        <v>34600</v>
      </c>
      <c r="G14" s="16"/>
      <c r="H14" s="16"/>
      <c r="I14" s="16"/>
      <c r="J14" s="16"/>
      <c r="K14" s="16"/>
      <c r="L14" s="16"/>
      <c r="M14" s="16"/>
      <c r="N14" s="16"/>
      <c r="O14" s="16"/>
    </row>
    <row r="15" ht="20.25" customHeight="1" spans="1:15">
      <c r="A15" s="64" t="s">
        <v>87</v>
      </c>
      <c r="B15" s="64" t="s">
        <v>88</v>
      </c>
      <c r="C15" s="16">
        <v>199500</v>
      </c>
      <c r="D15" s="16">
        <v>199500</v>
      </c>
      <c r="E15" s="16"/>
      <c r="F15" s="16">
        <v>199500</v>
      </c>
      <c r="G15" s="16"/>
      <c r="H15" s="16"/>
      <c r="I15" s="16"/>
      <c r="J15" s="16"/>
      <c r="K15" s="16"/>
      <c r="L15" s="16"/>
      <c r="M15" s="16"/>
      <c r="N15" s="16"/>
      <c r="O15" s="16"/>
    </row>
    <row r="16" ht="20.25" customHeight="1" spans="1:15">
      <c r="A16" s="64" t="s">
        <v>89</v>
      </c>
      <c r="B16" s="64" t="s">
        <v>90</v>
      </c>
      <c r="C16" s="16">
        <v>2242898.51</v>
      </c>
      <c r="D16" s="16">
        <v>2242898.51</v>
      </c>
      <c r="E16" s="16">
        <v>2242898.51</v>
      </c>
      <c r="F16" s="16"/>
      <c r="G16" s="16"/>
      <c r="H16" s="16"/>
      <c r="I16" s="16"/>
      <c r="J16" s="16"/>
      <c r="K16" s="16"/>
      <c r="L16" s="16"/>
      <c r="M16" s="16"/>
      <c r="N16" s="16"/>
      <c r="O16" s="16"/>
    </row>
    <row r="17" ht="20.25" customHeight="1" spans="1:15">
      <c r="A17" s="64" t="s">
        <v>91</v>
      </c>
      <c r="B17" s="64" t="s">
        <v>92</v>
      </c>
      <c r="C17" s="16">
        <v>400000</v>
      </c>
      <c r="D17" s="16"/>
      <c r="E17" s="16"/>
      <c r="F17" s="16"/>
      <c r="G17" s="16"/>
      <c r="H17" s="16"/>
      <c r="I17" s="16"/>
      <c r="J17" s="16">
        <v>400000</v>
      </c>
      <c r="K17" s="16"/>
      <c r="L17" s="16"/>
      <c r="M17" s="16"/>
      <c r="N17" s="16"/>
      <c r="O17" s="16">
        <v>400000</v>
      </c>
    </row>
    <row r="18" ht="20.25" customHeight="1" spans="1:15">
      <c r="A18" s="15" t="s">
        <v>93</v>
      </c>
      <c r="B18" s="15" t="s">
        <v>94</v>
      </c>
      <c r="C18" s="16">
        <v>4628943.36</v>
      </c>
      <c r="D18" s="16">
        <v>4628943.36</v>
      </c>
      <c r="E18" s="16">
        <v>4586187.36</v>
      </c>
      <c r="F18" s="16">
        <v>42756</v>
      </c>
      <c r="G18" s="16"/>
      <c r="H18" s="16"/>
      <c r="I18" s="16"/>
      <c r="J18" s="16"/>
      <c r="K18" s="16"/>
      <c r="L18" s="16"/>
      <c r="M18" s="16"/>
      <c r="N18" s="16"/>
      <c r="O18" s="16"/>
    </row>
    <row r="19" ht="20.25" customHeight="1" spans="1:15">
      <c r="A19" s="63" t="s">
        <v>95</v>
      </c>
      <c r="B19" s="63" t="s">
        <v>96</v>
      </c>
      <c r="C19" s="16">
        <v>4586187.36</v>
      </c>
      <c r="D19" s="16">
        <v>4586187.36</v>
      </c>
      <c r="E19" s="16">
        <v>4586187.36</v>
      </c>
      <c r="F19" s="16"/>
      <c r="G19" s="16"/>
      <c r="H19" s="16"/>
      <c r="I19" s="16"/>
      <c r="J19" s="16"/>
      <c r="K19" s="16"/>
      <c r="L19" s="16"/>
      <c r="M19" s="16"/>
      <c r="N19" s="16"/>
      <c r="O19" s="16"/>
    </row>
    <row r="20" ht="20.25" customHeight="1" spans="1:15">
      <c r="A20" s="64" t="s">
        <v>97</v>
      </c>
      <c r="B20" s="64" t="s">
        <v>98</v>
      </c>
      <c r="C20" s="16">
        <v>1704000</v>
      </c>
      <c r="D20" s="16">
        <v>1704000</v>
      </c>
      <c r="E20" s="16">
        <v>1704000</v>
      </c>
      <c r="F20" s="16"/>
      <c r="G20" s="16"/>
      <c r="H20" s="16"/>
      <c r="I20" s="16"/>
      <c r="J20" s="16"/>
      <c r="K20" s="16"/>
      <c r="L20" s="16"/>
      <c r="M20" s="16"/>
      <c r="N20" s="16"/>
      <c r="O20" s="16"/>
    </row>
    <row r="21" ht="20.25" customHeight="1" spans="1:15">
      <c r="A21" s="64" t="s">
        <v>99</v>
      </c>
      <c r="B21" s="64" t="s">
        <v>100</v>
      </c>
      <c r="C21" s="16">
        <v>30000</v>
      </c>
      <c r="D21" s="16">
        <v>30000</v>
      </c>
      <c r="E21" s="16">
        <v>30000</v>
      </c>
      <c r="F21" s="16"/>
      <c r="G21" s="16"/>
      <c r="H21" s="16"/>
      <c r="I21" s="16"/>
      <c r="J21" s="16"/>
      <c r="K21" s="16"/>
      <c r="L21" s="16"/>
      <c r="M21" s="16"/>
      <c r="N21" s="16"/>
      <c r="O21" s="16"/>
    </row>
    <row r="22" ht="20.25" customHeight="1" spans="1:15">
      <c r="A22" s="64" t="s">
        <v>101</v>
      </c>
      <c r="B22" s="64" t="s">
        <v>102</v>
      </c>
      <c r="C22" s="16">
        <v>2852187.36</v>
      </c>
      <c r="D22" s="16">
        <v>2852187.36</v>
      </c>
      <c r="E22" s="16">
        <v>2852187.36</v>
      </c>
      <c r="F22" s="16"/>
      <c r="G22" s="16"/>
      <c r="H22" s="16"/>
      <c r="I22" s="16"/>
      <c r="J22" s="16"/>
      <c r="K22" s="16"/>
      <c r="L22" s="16"/>
      <c r="M22" s="16"/>
      <c r="N22" s="16"/>
      <c r="O22" s="16"/>
    </row>
    <row r="23" ht="20.25" customHeight="1" spans="1:15">
      <c r="A23" s="63" t="s">
        <v>103</v>
      </c>
      <c r="B23" s="63" t="s">
        <v>104</v>
      </c>
      <c r="C23" s="16">
        <v>42756</v>
      </c>
      <c r="D23" s="16">
        <v>42756</v>
      </c>
      <c r="E23" s="16"/>
      <c r="F23" s="16">
        <v>42756</v>
      </c>
      <c r="G23" s="16"/>
      <c r="H23" s="16"/>
      <c r="I23" s="16"/>
      <c r="J23" s="16"/>
      <c r="K23" s="16"/>
      <c r="L23" s="16"/>
      <c r="M23" s="16"/>
      <c r="N23" s="16"/>
      <c r="O23" s="16"/>
    </row>
    <row r="24" ht="20.25" customHeight="1" spans="1:15">
      <c r="A24" s="64" t="s">
        <v>105</v>
      </c>
      <c r="B24" s="64" t="s">
        <v>106</v>
      </c>
      <c r="C24" s="16">
        <v>42756</v>
      </c>
      <c r="D24" s="16">
        <v>42756</v>
      </c>
      <c r="E24" s="16"/>
      <c r="F24" s="16">
        <v>42756</v>
      </c>
      <c r="G24" s="16"/>
      <c r="H24" s="16"/>
      <c r="I24" s="16"/>
      <c r="J24" s="16"/>
      <c r="K24" s="16"/>
      <c r="L24" s="16"/>
      <c r="M24" s="16"/>
      <c r="N24" s="16"/>
      <c r="O24" s="16"/>
    </row>
    <row r="25" ht="20.25" customHeight="1" spans="1:15">
      <c r="A25" s="15" t="s">
        <v>107</v>
      </c>
      <c r="B25" s="15" t="s">
        <v>108</v>
      </c>
      <c r="C25" s="16">
        <v>2769189.79</v>
      </c>
      <c r="D25" s="16">
        <v>2769189.79</v>
      </c>
      <c r="E25" s="16">
        <v>2769189.79</v>
      </c>
      <c r="F25" s="16"/>
      <c r="G25" s="16"/>
      <c r="H25" s="16"/>
      <c r="I25" s="16"/>
      <c r="J25" s="16"/>
      <c r="K25" s="16"/>
      <c r="L25" s="16"/>
      <c r="M25" s="16"/>
      <c r="N25" s="16"/>
      <c r="O25" s="16"/>
    </row>
    <row r="26" ht="20.25" customHeight="1" spans="1:15">
      <c r="A26" s="63" t="s">
        <v>109</v>
      </c>
      <c r="B26" s="63" t="s">
        <v>110</v>
      </c>
      <c r="C26" s="16">
        <v>2769189.79</v>
      </c>
      <c r="D26" s="16">
        <v>2769189.79</v>
      </c>
      <c r="E26" s="16">
        <v>2769189.79</v>
      </c>
      <c r="F26" s="16"/>
      <c r="G26" s="16"/>
      <c r="H26" s="16"/>
      <c r="I26" s="16"/>
      <c r="J26" s="16"/>
      <c r="K26" s="16"/>
      <c r="L26" s="16"/>
      <c r="M26" s="16"/>
      <c r="N26" s="16"/>
      <c r="O26" s="16"/>
    </row>
    <row r="27" ht="20.25" customHeight="1" spans="1:15">
      <c r="A27" s="64" t="s">
        <v>111</v>
      </c>
      <c r="B27" s="64" t="s">
        <v>112</v>
      </c>
      <c r="C27" s="16">
        <v>1315657.15</v>
      </c>
      <c r="D27" s="16">
        <v>1315657.15</v>
      </c>
      <c r="E27" s="16">
        <v>1315657.15</v>
      </c>
      <c r="F27" s="16"/>
      <c r="G27" s="16"/>
      <c r="H27" s="16"/>
      <c r="I27" s="16"/>
      <c r="J27" s="16"/>
      <c r="K27" s="16"/>
      <c r="L27" s="16"/>
      <c r="M27" s="16"/>
      <c r="N27" s="16"/>
      <c r="O27" s="16"/>
    </row>
    <row r="28" ht="20.25" customHeight="1" spans="1:15">
      <c r="A28" s="64" t="s">
        <v>113</v>
      </c>
      <c r="B28" s="64" t="s">
        <v>114</v>
      </c>
      <c r="C28" s="16">
        <v>163915.04</v>
      </c>
      <c r="D28" s="16">
        <v>163915.04</v>
      </c>
      <c r="E28" s="16">
        <v>163915.04</v>
      </c>
      <c r="F28" s="16"/>
      <c r="G28" s="16"/>
      <c r="H28" s="16"/>
      <c r="I28" s="16"/>
      <c r="J28" s="16"/>
      <c r="K28" s="16"/>
      <c r="L28" s="16"/>
      <c r="M28" s="16"/>
      <c r="N28" s="16"/>
      <c r="O28" s="16"/>
    </row>
    <row r="29" ht="20.25" customHeight="1" spans="1:15">
      <c r="A29" s="64" t="s">
        <v>115</v>
      </c>
      <c r="B29" s="64" t="s">
        <v>116</v>
      </c>
      <c r="C29" s="16">
        <v>1117298.9</v>
      </c>
      <c r="D29" s="16">
        <v>1117298.9</v>
      </c>
      <c r="E29" s="16">
        <v>1117298.9</v>
      </c>
      <c r="F29" s="16"/>
      <c r="G29" s="16"/>
      <c r="H29" s="16"/>
      <c r="I29" s="16"/>
      <c r="J29" s="16"/>
      <c r="K29" s="16"/>
      <c r="L29" s="16"/>
      <c r="M29" s="16"/>
      <c r="N29" s="16"/>
      <c r="O29" s="16"/>
    </row>
    <row r="30" ht="20.25" customHeight="1" spans="1:15">
      <c r="A30" s="64" t="s">
        <v>117</v>
      </c>
      <c r="B30" s="64" t="s">
        <v>118</v>
      </c>
      <c r="C30" s="16">
        <v>172318.7</v>
      </c>
      <c r="D30" s="16">
        <v>172318.7</v>
      </c>
      <c r="E30" s="16">
        <v>172318.7</v>
      </c>
      <c r="F30" s="16"/>
      <c r="G30" s="16"/>
      <c r="H30" s="16"/>
      <c r="I30" s="16"/>
      <c r="J30" s="16"/>
      <c r="K30" s="16"/>
      <c r="L30" s="16"/>
      <c r="M30" s="16"/>
      <c r="N30" s="16"/>
      <c r="O30" s="16"/>
    </row>
    <row r="31" ht="20.25" customHeight="1" spans="1:15">
      <c r="A31" s="15" t="s">
        <v>119</v>
      </c>
      <c r="B31" s="15" t="s">
        <v>120</v>
      </c>
      <c r="C31" s="16">
        <v>2473284</v>
      </c>
      <c r="D31" s="16">
        <v>2473284</v>
      </c>
      <c r="E31" s="16">
        <v>2473284</v>
      </c>
      <c r="F31" s="16"/>
      <c r="G31" s="16"/>
      <c r="H31" s="16"/>
      <c r="I31" s="16"/>
      <c r="J31" s="16"/>
      <c r="K31" s="16"/>
      <c r="L31" s="16"/>
      <c r="M31" s="16"/>
      <c r="N31" s="16"/>
      <c r="O31" s="16"/>
    </row>
    <row r="32" ht="20.25" customHeight="1" spans="1:15">
      <c r="A32" s="63" t="s">
        <v>121</v>
      </c>
      <c r="B32" s="63" t="s">
        <v>122</v>
      </c>
      <c r="C32" s="16">
        <v>2473284</v>
      </c>
      <c r="D32" s="16">
        <v>2473284</v>
      </c>
      <c r="E32" s="16">
        <v>2473284</v>
      </c>
      <c r="F32" s="16"/>
      <c r="G32" s="16"/>
      <c r="H32" s="16"/>
      <c r="I32" s="16"/>
      <c r="J32" s="16"/>
      <c r="K32" s="16"/>
      <c r="L32" s="16"/>
      <c r="M32" s="16"/>
      <c r="N32" s="16"/>
      <c r="O32" s="16"/>
    </row>
    <row r="33" ht="20.25" customHeight="1" spans="1:15">
      <c r="A33" s="64" t="s">
        <v>123</v>
      </c>
      <c r="B33" s="64" t="s">
        <v>124</v>
      </c>
      <c r="C33" s="16">
        <v>2473284</v>
      </c>
      <c r="D33" s="16">
        <v>2473284</v>
      </c>
      <c r="E33" s="16">
        <v>2473284</v>
      </c>
      <c r="F33" s="16"/>
      <c r="G33" s="16"/>
      <c r="H33" s="16"/>
      <c r="I33" s="16"/>
      <c r="J33" s="16"/>
      <c r="K33" s="16"/>
      <c r="L33" s="16"/>
      <c r="M33" s="16"/>
      <c r="N33" s="16"/>
      <c r="O33" s="16"/>
    </row>
    <row r="34" ht="20.25" customHeight="1" spans="1:15">
      <c r="A34" s="46" t="s">
        <v>125</v>
      </c>
      <c r="B34" s="46"/>
      <c r="C34" s="16">
        <v>36372523.9</v>
      </c>
      <c r="D34" s="16">
        <v>35972523.9</v>
      </c>
      <c r="E34" s="16">
        <v>34262554.9</v>
      </c>
      <c r="F34" s="16">
        <v>1709969</v>
      </c>
      <c r="G34" s="16"/>
      <c r="H34" s="16"/>
      <c r="I34" s="16"/>
      <c r="J34" s="16">
        <v>400000</v>
      </c>
      <c r="K34" s="16"/>
      <c r="L34" s="16"/>
      <c r="M34" s="16"/>
      <c r="N34" s="16"/>
      <c r="O34" s="16">
        <v>400000</v>
      </c>
    </row>
  </sheetData>
  <mergeCells count="11">
    <mergeCell ref="A2:O2"/>
    <mergeCell ref="A3:I3"/>
    <mergeCell ref="D4:F4"/>
    <mergeCell ref="J4:O4"/>
    <mergeCell ref="A34:B34"/>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126</v>
      </c>
    </row>
    <row r="2" ht="45" customHeight="1" spans="1:4">
      <c r="A2" s="3" t="s">
        <v>127</v>
      </c>
      <c r="B2" s="3"/>
      <c r="C2" s="3"/>
      <c r="D2" s="3"/>
    </row>
    <row r="3" ht="18.75" customHeight="1" spans="1:4">
      <c r="A3" s="4" t="str">
        <f>"单位名称："&amp;"玉溪市红塔区市场监督管理局"</f>
        <v>单位名称：玉溪市红塔区市场监督管理局</v>
      </c>
      <c r="B3" s="4"/>
      <c r="C3" s="65"/>
      <c r="D3" s="5" t="s">
        <v>2</v>
      </c>
    </row>
    <row r="4" ht="22.5" customHeight="1" spans="1:4">
      <c r="A4" s="7" t="s">
        <v>3</v>
      </c>
      <c r="B4" s="7"/>
      <c r="C4" s="7" t="s">
        <v>4</v>
      </c>
      <c r="D4" s="7"/>
    </row>
    <row r="5" ht="18.75" customHeight="1" spans="1:4">
      <c r="A5" s="7" t="s">
        <v>5</v>
      </c>
      <c r="B5" s="7" t="s">
        <v>6</v>
      </c>
      <c r="C5" s="7" t="s">
        <v>128</v>
      </c>
      <c r="D5" s="7" t="s">
        <v>6</v>
      </c>
    </row>
    <row r="6" ht="18.75" customHeight="1" spans="1:4">
      <c r="A6" s="7"/>
      <c r="B6" s="7"/>
      <c r="C6" s="7"/>
      <c r="D6" s="7"/>
    </row>
    <row r="7" ht="22.5" customHeight="1" spans="1:4">
      <c r="A7" s="14" t="s">
        <v>129</v>
      </c>
      <c r="B7" s="16">
        <v>35972523.9</v>
      </c>
      <c r="C7" s="14" t="s">
        <v>130</v>
      </c>
      <c r="D7" s="16">
        <v>35972523.9</v>
      </c>
    </row>
    <row r="8" ht="22.5" customHeight="1" spans="1:4">
      <c r="A8" s="14" t="s">
        <v>131</v>
      </c>
      <c r="B8" s="16">
        <v>35972523.9</v>
      </c>
      <c r="C8" s="14" t="str">
        <f>"（"&amp;"一"&amp;"）"&amp;"一般公共服务支出"</f>
        <v>（一）一般公共服务支出</v>
      </c>
      <c r="D8" s="16">
        <v>26101106.75</v>
      </c>
    </row>
    <row r="9" ht="22.5" customHeight="1" spans="1:4">
      <c r="A9" s="14" t="s">
        <v>132</v>
      </c>
      <c r="B9" s="16"/>
      <c r="C9" s="14" t="str">
        <f>"（"&amp;"二"&amp;"）"&amp;"社会保障和就业支出"</f>
        <v>（二）社会保障和就业支出</v>
      </c>
      <c r="D9" s="16">
        <v>4628943.36</v>
      </c>
    </row>
    <row r="10" ht="22.5" customHeight="1" spans="1:4">
      <c r="A10" s="14" t="s">
        <v>133</v>
      </c>
      <c r="B10" s="16"/>
      <c r="C10" s="14" t="str">
        <f>"（"&amp;"三"&amp;"）"&amp;"卫生健康支出"</f>
        <v>（三）卫生健康支出</v>
      </c>
      <c r="D10" s="16">
        <v>2769189.79</v>
      </c>
    </row>
    <row r="11" ht="22.5" customHeight="1" spans="1:4">
      <c r="A11" s="14" t="s">
        <v>134</v>
      </c>
      <c r="B11" s="16"/>
      <c r="C11" s="14" t="str">
        <f>"（"&amp;"四"&amp;"）"&amp;"住房保障支出"</f>
        <v>（四）住房保障支出</v>
      </c>
      <c r="D11" s="16">
        <v>2473284</v>
      </c>
    </row>
    <row r="12" ht="22.5" customHeight="1" spans="1:4">
      <c r="A12" s="14" t="s">
        <v>131</v>
      </c>
      <c r="B12" s="16"/>
      <c r="C12" s="14"/>
      <c r="D12" s="16"/>
    </row>
    <row r="13" ht="22.5" customHeight="1" spans="1:4">
      <c r="A13" s="14" t="s">
        <v>132</v>
      </c>
      <c r="B13" s="16"/>
      <c r="C13" s="14"/>
      <c r="D13" s="16"/>
    </row>
    <row r="14" ht="22.5" customHeight="1" spans="1:4">
      <c r="A14" s="14" t="s">
        <v>133</v>
      </c>
      <c r="B14" s="16"/>
      <c r="C14" s="14"/>
      <c r="D14" s="16"/>
    </row>
    <row r="15" ht="22.5" customHeight="1" spans="1:4">
      <c r="A15" s="66"/>
      <c r="B15" s="16"/>
      <c r="C15" s="14" t="s">
        <v>135</v>
      </c>
      <c r="D15" s="16"/>
    </row>
    <row r="16" ht="22.5" customHeight="1" spans="1:4">
      <c r="A16" s="67" t="s">
        <v>136</v>
      </c>
      <c r="B16" s="68">
        <v>35972523.9</v>
      </c>
      <c r="C16" s="69" t="s">
        <v>137</v>
      </c>
      <c r="D16" s="68">
        <v>35972523.9</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3"/>
  <sheetViews>
    <sheetView showZeros="0" topLeftCell="A14" workbookViewId="0">
      <selection activeCell="D33" sqref="D33"/>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1" t="s">
        <v>138</v>
      </c>
    </row>
    <row r="2" ht="37.5" customHeight="1" spans="1:7">
      <c r="A2" s="3" t="s">
        <v>139</v>
      </c>
      <c r="B2" s="3"/>
      <c r="C2" s="3"/>
      <c r="D2" s="3"/>
      <c r="E2" s="3"/>
      <c r="F2" s="3"/>
      <c r="G2" s="3"/>
    </row>
    <row r="3" ht="18.75" customHeight="1" spans="1:7">
      <c r="A3" s="42" t="str">
        <f>"单位名称："&amp;"玉溪市红塔区市场监督管理局"</f>
        <v>单位名称：玉溪市红塔区市场监督管理局</v>
      </c>
      <c r="B3" s="42"/>
      <c r="C3" s="42"/>
      <c r="D3" s="43"/>
      <c r="E3" s="43"/>
      <c r="F3" s="43"/>
      <c r="G3" s="44" t="s">
        <v>29</v>
      </c>
    </row>
    <row r="4" ht="18.75" customHeight="1" spans="1:7">
      <c r="A4" s="12" t="s">
        <v>140</v>
      </c>
      <c r="B4" s="12" t="s">
        <v>61</v>
      </c>
      <c r="C4" s="45" t="s">
        <v>32</v>
      </c>
      <c r="D4" s="45" t="s">
        <v>64</v>
      </c>
      <c r="E4" s="45"/>
      <c r="F4" s="45"/>
      <c r="G4" s="12" t="s">
        <v>65</v>
      </c>
    </row>
    <row r="5" ht="18.75" customHeight="1" spans="1:7">
      <c r="A5" s="12" t="s">
        <v>60</v>
      </c>
      <c r="B5" s="12" t="s">
        <v>61</v>
      </c>
      <c r="C5" s="45"/>
      <c r="D5" s="45" t="s">
        <v>34</v>
      </c>
      <c r="E5" s="45" t="s">
        <v>141</v>
      </c>
      <c r="F5" s="45" t="s">
        <v>142</v>
      </c>
      <c r="G5" s="12"/>
    </row>
    <row r="6" ht="18.75" customHeight="1" spans="1:7">
      <c r="A6" s="13" t="s">
        <v>46</v>
      </c>
      <c r="B6" s="13" t="s">
        <v>47</v>
      </c>
      <c r="C6" s="13" t="s">
        <v>48</v>
      </c>
      <c r="D6" s="13" t="s">
        <v>49</v>
      </c>
      <c r="E6" s="13" t="s">
        <v>50</v>
      </c>
      <c r="F6" s="13" t="s">
        <v>51</v>
      </c>
      <c r="G6" s="13" t="s">
        <v>52</v>
      </c>
    </row>
    <row r="7" ht="20.25" customHeight="1" spans="1:7">
      <c r="A7" s="15" t="s">
        <v>72</v>
      </c>
      <c r="B7" s="15" t="s">
        <v>73</v>
      </c>
      <c r="C7" s="16">
        <v>26101106.75</v>
      </c>
      <c r="D7" s="16">
        <v>24433893.75</v>
      </c>
      <c r="E7" s="16">
        <v>21425125.35</v>
      </c>
      <c r="F7" s="16">
        <v>3008768.4</v>
      </c>
      <c r="G7" s="16">
        <v>1667213</v>
      </c>
    </row>
    <row r="8" ht="20.25" customHeight="1" spans="1:7">
      <c r="A8" s="63" t="s">
        <v>74</v>
      </c>
      <c r="B8" s="63" t="s">
        <v>75</v>
      </c>
      <c r="C8" s="16">
        <v>3000</v>
      </c>
      <c r="D8" s="16"/>
      <c r="E8" s="16"/>
      <c r="F8" s="16"/>
      <c r="G8" s="16">
        <v>3000</v>
      </c>
    </row>
    <row r="9" ht="20.25" customHeight="1" spans="1:7">
      <c r="A9" s="64" t="s">
        <v>143</v>
      </c>
      <c r="B9" s="64" t="s">
        <v>76</v>
      </c>
      <c r="C9" s="16">
        <v>3000</v>
      </c>
      <c r="D9" s="16"/>
      <c r="E9" s="16"/>
      <c r="F9" s="16"/>
      <c r="G9" s="16">
        <v>3000</v>
      </c>
    </row>
    <row r="10" ht="20.25" customHeight="1" spans="1:7">
      <c r="A10" s="63" t="s">
        <v>77</v>
      </c>
      <c r="B10" s="63" t="s">
        <v>78</v>
      </c>
      <c r="C10" s="16">
        <v>26098106.75</v>
      </c>
      <c r="D10" s="16">
        <v>24433893.75</v>
      </c>
      <c r="E10" s="16">
        <v>21425125.35</v>
      </c>
      <c r="F10" s="16">
        <v>3008768.4</v>
      </c>
      <c r="G10" s="16">
        <v>1664213</v>
      </c>
    </row>
    <row r="11" ht="20.25" customHeight="1" spans="1:7">
      <c r="A11" s="64" t="s">
        <v>79</v>
      </c>
      <c r="B11" s="64" t="s">
        <v>80</v>
      </c>
      <c r="C11" s="16">
        <v>22886995.24</v>
      </c>
      <c r="D11" s="16">
        <v>22190995.24</v>
      </c>
      <c r="E11" s="16">
        <v>19363185.4</v>
      </c>
      <c r="F11" s="16">
        <v>2827809.84</v>
      </c>
      <c r="G11" s="16">
        <v>696000</v>
      </c>
    </row>
    <row r="12" ht="20.25" customHeight="1" spans="1:7">
      <c r="A12" s="64" t="s">
        <v>81</v>
      </c>
      <c r="B12" s="64" t="s">
        <v>82</v>
      </c>
      <c r="C12" s="16">
        <v>342896</v>
      </c>
      <c r="D12" s="16"/>
      <c r="E12" s="16"/>
      <c r="F12" s="16"/>
      <c r="G12" s="16">
        <v>342896</v>
      </c>
    </row>
    <row r="13" ht="20.25" customHeight="1" spans="1:7">
      <c r="A13" s="64" t="s">
        <v>83</v>
      </c>
      <c r="B13" s="64" t="s">
        <v>84</v>
      </c>
      <c r="C13" s="16">
        <v>391217</v>
      </c>
      <c r="D13" s="16"/>
      <c r="E13" s="16"/>
      <c r="F13" s="16"/>
      <c r="G13" s="16">
        <v>391217</v>
      </c>
    </row>
    <row r="14" ht="20.25" customHeight="1" spans="1:7">
      <c r="A14" s="64" t="s">
        <v>85</v>
      </c>
      <c r="B14" s="64" t="s">
        <v>86</v>
      </c>
      <c r="C14" s="16">
        <v>34600</v>
      </c>
      <c r="D14" s="16"/>
      <c r="E14" s="16"/>
      <c r="F14" s="16"/>
      <c r="G14" s="16">
        <v>34600</v>
      </c>
    </row>
    <row r="15" ht="20.25" customHeight="1" spans="1:7">
      <c r="A15" s="64" t="s">
        <v>87</v>
      </c>
      <c r="B15" s="64" t="s">
        <v>88</v>
      </c>
      <c r="C15" s="16">
        <v>199500</v>
      </c>
      <c r="D15" s="16"/>
      <c r="E15" s="16"/>
      <c r="F15" s="16"/>
      <c r="G15" s="16">
        <v>199500</v>
      </c>
    </row>
    <row r="16" ht="20.25" customHeight="1" spans="1:7">
      <c r="A16" s="64" t="s">
        <v>89</v>
      </c>
      <c r="B16" s="64" t="s">
        <v>90</v>
      </c>
      <c r="C16" s="16">
        <v>2242898.51</v>
      </c>
      <c r="D16" s="16">
        <v>2242898.51</v>
      </c>
      <c r="E16" s="16">
        <v>2061939.95</v>
      </c>
      <c r="F16" s="16">
        <v>180958.56</v>
      </c>
      <c r="G16" s="16"/>
    </row>
    <row r="17" ht="20.25" customHeight="1" spans="1:7">
      <c r="A17" s="15" t="s">
        <v>93</v>
      </c>
      <c r="B17" s="15" t="s">
        <v>94</v>
      </c>
      <c r="C17" s="16">
        <v>4628943.36</v>
      </c>
      <c r="D17" s="16">
        <v>4586187.36</v>
      </c>
      <c r="E17" s="16">
        <v>4517787.36</v>
      </c>
      <c r="F17" s="16">
        <v>68400</v>
      </c>
      <c r="G17" s="16">
        <v>42756</v>
      </c>
    </row>
    <row r="18" ht="20.25" customHeight="1" spans="1:7">
      <c r="A18" s="63" t="s">
        <v>95</v>
      </c>
      <c r="B18" s="63" t="s">
        <v>96</v>
      </c>
      <c r="C18" s="16">
        <v>4586187.36</v>
      </c>
      <c r="D18" s="16">
        <v>4586187.36</v>
      </c>
      <c r="E18" s="16">
        <v>4517787.36</v>
      </c>
      <c r="F18" s="16">
        <v>68400</v>
      </c>
      <c r="G18" s="16"/>
    </row>
    <row r="19" ht="20.25" customHeight="1" spans="1:7">
      <c r="A19" s="64" t="s">
        <v>97</v>
      </c>
      <c r="B19" s="64" t="s">
        <v>98</v>
      </c>
      <c r="C19" s="16">
        <v>1704000</v>
      </c>
      <c r="D19" s="16">
        <v>1704000</v>
      </c>
      <c r="E19" s="16">
        <v>1636800</v>
      </c>
      <c r="F19" s="16">
        <v>67200</v>
      </c>
      <c r="G19" s="16"/>
    </row>
    <row r="20" ht="20.25" customHeight="1" spans="1:7">
      <c r="A20" s="64" t="s">
        <v>99</v>
      </c>
      <c r="B20" s="64" t="s">
        <v>100</v>
      </c>
      <c r="C20" s="16">
        <v>30000</v>
      </c>
      <c r="D20" s="16">
        <v>30000</v>
      </c>
      <c r="E20" s="16">
        <v>28800</v>
      </c>
      <c r="F20" s="16">
        <v>1200</v>
      </c>
      <c r="G20" s="16"/>
    </row>
    <row r="21" ht="20.25" customHeight="1" spans="1:7">
      <c r="A21" s="64" t="s">
        <v>101</v>
      </c>
      <c r="B21" s="64" t="s">
        <v>102</v>
      </c>
      <c r="C21" s="16">
        <v>2852187.36</v>
      </c>
      <c r="D21" s="16">
        <v>2852187.36</v>
      </c>
      <c r="E21" s="16">
        <v>2852187.36</v>
      </c>
      <c r="F21" s="16"/>
      <c r="G21" s="16"/>
    </row>
    <row r="22" ht="20.25" customHeight="1" spans="1:7">
      <c r="A22" s="63" t="s">
        <v>103</v>
      </c>
      <c r="B22" s="63" t="s">
        <v>104</v>
      </c>
      <c r="C22" s="16">
        <v>42756</v>
      </c>
      <c r="D22" s="16"/>
      <c r="E22" s="16"/>
      <c r="F22" s="16"/>
      <c r="G22" s="16">
        <v>42756</v>
      </c>
    </row>
    <row r="23" ht="20.25" customHeight="1" spans="1:7">
      <c r="A23" s="64" t="s">
        <v>105</v>
      </c>
      <c r="B23" s="64" t="s">
        <v>106</v>
      </c>
      <c r="C23" s="16">
        <v>42756</v>
      </c>
      <c r="D23" s="16"/>
      <c r="E23" s="16"/>
      <c r="F23" s="16"/>
      <c r="G23" s="16">
        <v>42756</v>
      </c>
    </row>
    <row r="24" ht="20.25" customHeight="1" spans="1:7">
      <c r="A24" s="15" t="s">
        <v>107</v>
      </c>
      <c r="B24" s="15" t="s">
        <v>108</v>
      </c>
      <c r="C24" s="16">
        <v>2769189.79</v>
      </c>
      <c r="D24" s="16">
        <v>2769189.79</v>
      </c>
      <c r="E24" s="16">
        <v>2769189.79</v>
      </c>
      <c r="F24" s="16"/>
      <c r="G24" s="16"/>
    </row>
    <row r="25" ht="20.25" customHeight="1" spans="1:7">
      <c r="A25" s="63" t="s">
        <v>109</v>
      </c>
      <c r="B25" s="63" t="s">
        <v>110</v>
      </c>
      <c r="C25" s="16">
        <v>2769189.79</v>
      </c>
      <c r="D25" s="16">
        <v>2769189.79</v>
      </c>
      <c r="E25" s="16">
        <v>2769189.79</v>
      </c>
      <c r="F25" s="16"/>
      <c r="G25" s="16"/>
    </row>
    <row r="26" ht="20.25" customHeight="1" spans="1:7">
      <c r="A26" s="64" t="s">
        <v>111</v>
      </c>
      <c r="B26" s="64" t="s">
        <v>112</v>
      </c>
      <c r="C26" s="16">
        <v>1315657.15</v>
      </c>
      <c r="D26" s="16">
        <v>1315657.15</v>
      </c>
      <c r="E26" s="16">
        <v>1315657.15</v>
      </c>
      <c r="F26" s="16"/>
      <c r="G26" s="16"/>
    </row>
    <row r="27" ht="20.25" customHeight="1" spans="1:7">
      <c r="A27" s="64" t="s">
        <v>113</v>
      </c>
      <c r="B27" s="64" t="s">
        <v>114</v>
      </c>
      <c r="C27" s="16">
        <v>163915.04</v>
      </c>
      <c r="D27" s="16">
        <v>163915.04</v>
      </c>
      <c r="E27" s="16">
        <v>163915.04</v>
      </c>
      <c r="F27" s="16"/>
      <c r="G27" s="16"/>
    </row>
    <row r="28" ht="20.25" customHeight="1" spans="1:7">
      <c r="A28" s="64" t="s">
        <v>115</v>
      </c>
      <c r="B28" s="64" t="s">
        <v>116</v>
      </c>
      <c r="C28" s="16">
        <v>1117298.9</v>
      </c>
      <c r="D28" s="16">
        <v>1117298.9</v>
      </c>
      <c r="E28" s="16">
        <v>1117298.9</v>
      </c>
      <c r="F28" s="16"/>
      <c r="G28" s="16"/>
    </row>
    <row r="29" ht="20.25" customHeight="1" spans="1:7">
      <c r="A29" s="64" t="s">
        <v>117</v>
      </c>
      <c r="B29" s="64" t="s">
        <v>118</v>
      </c>
      <c r="C29" s="16">
        <v>172318.7</v>
      </c>
      <c r="D29" s="16">
        <v>172318.7</v>
      </c>
      <c r="E29" s="16">
        <v>172318.7</v>
      </c>
      <c r="F29" s="16"/>
      <c r="G29" s="16"/>
    </row>
    <row r="30" ht="20.25" customHeight="1" spans="1:7">
      <c r="A30" s="15" t="s">
        <v>119</v>
      </c>
      <c r="B30" s="15" t="s">
        <v>120</v>
      </c>
      <c r="C30" s="16">
        <v>2473284</v>
      </c>
      <c r="D30" s="16">
        <v>2473284</v>
      </c>
      <c r="E30" s="16">
        <v>2473284</v>
      </c>
      <c r="F30" s="16"/>
      <c r="G30" s="16"/>
    </row>
    <row r="31" ht="20.25" customHeight="1" spans="1:7">
      <c r="A31" s="63" t="s">
        <v>121</v>
      </c>
      <c r="B31" s="63" t="s">
        <v>122</v>
      </c>
      <c r="C31" s="16">
        <v>2473284</v>
      </c>
      <c r="D31" s="16">
        <v>2473284</v>
      </c>
      <c r="E31" s="16">
        <v>2473284</v>
      </c>
      <c r="F31" s="16"/>
      <c r="G31" s="16"/>
    </row>
    <row r="32" ht="20.25" customHeight="1" spans="1:7">
      <c r="A32" s="64" t="s">
        <v>123</v>
      </c>
      <c r="B32" s="64" t="s">
        <v>124</v>
      </c>
      <c r="C32" s="16">
        <v>2473284</v>
      </c>
      <c r="D32" s="16">
        <v>2473284</v>
      </c>
      <c r="E32" s="16">
        <v>2473284</v>
      </c>
      <c r="F32" s="16"/>
      <c r="G32" s="16"/>
    </row>
    <row r="33" ht="20.25" customHeight="1" spans="1:7">
      <c r="A33" s="46" t="s">
        <v>125</v>
      </c>
      <c r="B33" s="46"/>
      <c r="C33" s="47">
        <v>35972523.9</v>
      </c>
      <c r="D33" s="47">
        <v>34262554.9</v>
      </c>
      <c r="E33" s="47">
        <v>31185386.5</v>
      </c>
      <c r="F33" s="47">
        <v>3077168.4</v>
      </c>
      <c r="G33" s="47">
        <v>1709969</v>
      </c>
    </row>
  </sheetData>
  <mergeCells count="7">
    <mergeCell ref="A2:G2"/>
    <mergeCell ref="A3:C3"/>
    <mergeCell ref="A4:B4"/>
    <mergeCell ref="D4:F4"/>
    <mergeCell ref="A33:B33"/>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D7" sqref="D7:F7"/>
    </sheetView>
  </sheetViews>
  <sheetFormatPr defaultColWidth="8.85" defaultRowHeight="15" customHeight="1" outlineLevelRow="6" outlineLevelCol="5"/>
  <cols>
    <col min="1" max="6" width="28.575" customWidth="1"/>
  </cols>
  <sheetData>
    <row r="1" ht="18.75" customHeight="1" spans="1:6">
      <c r="A1" s="56"/>
      <c r="B1" s="56"/>
      <c r="C1" s="57"/>
      <c r="D1" s="1"/>
      <c r="E1" s="1"/>
      <c r="F1" s="58" t="s">
        <v>144</v>
      </c>
    </row>
    <row r="2" ht="41.25" customHeight="1" spans="1:6">
      <c r="A2" s="59" t="s">
        <v>145</v>
      </c>
      <c r="B2" s="59"/>
      <c r="C2" s="59"/>
      <c r="D2" s="59"/>
      <c r="E2" s="59"/>
      <c r="F2" s="59"/>
    </row>
    <row r="3" ht="18.75" customHeight="1" spans="1:6">
      <c r="A3" s="4" t="str">
        <f>"单位名称："&amp;"玉溪市红塔区市场监督管理局"</f>
        <v>单位名称：玉溪市红塔区市场监督管理局</v>
      </c>
      <c r="B3" s="4"/>
      <c r="C3" s="4"/>
      <c r="D3" s="60"/>
      <c r="E3" s="1"/>
      <c r="F3" s="58" t="s">
        <v>29</v>
      </c>
    </row>
    <row r="4" ht="18.75" customHeight="1" spans="1:6">
      <c r="A4" s="12" t="s">
        <v>146</v>
      </c>
      <c r="B4" s="45" t="s">
        <v>147</v>
      </c>
      <c r="C4" s="45" t="s">
        <v>148</v>
      </c>
      <c r="D4" s="45"/>
      <c r="E4" s="45"/>
      <c r="F4" s="45" t="s">
        <v>149</v>
      </c>
    </row>
    <row r="5" ht="18.75" customHeight="1" spans="1:6">
      <c r="A5" s="12"/>
      <c r="B5" s="45"/>
      <c r="C5" s="45" t="s">
        <v>34</v>
      </c>
      <c r="D5" s="45" t="s">
        <v>150</v>
      </c>
      <c r="E5" s="45" t="s">
        <v>151</v>
      </c>
      <c r="F5" s="45"/>
    </row>
    <row r="6" ht="18.75" customHeight="1" spans="1:6">
      <c r="A6" s="61">
        <v>1</v>
      </c>
      <c r="B6" s="62">
        <v>2</v>
      </c>
      <c r="C6" s="61">
        <v>3</v>
      </c>
      <c r="D6" s="61">
        <v>4</v>
      </c>
      <c r="E6" s="61">
        <v>5</v>
      </c>
      <c r="F6" s="61">
        <v>6</v>
      </c>
    </row>
    <row r="7" ht="20.25" customHeight="1" spans="1:6">
      <c r="A7" s="16">
        <f>C7+F7</f>
        <v>357000</v>
      </c>
      <c r="B7" s="16"/>
      <c r="C7" s="16">
        <f>D7+E7</f>
        <v>327000</v>
      </c>
      <c r="D7" s="16">
        <v>135000</v>
      </c>
      <c r="E7" s="16">
        <v>192000</v>
      </c>
      <c r="F7" s="16">
        <v>30000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2"/>
  <sheetViews>
    <sheetView showZeros="0" topLeftCell="D38" workbookViewId="0">
      <selection activeCell="D28" sqref="D28"/>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152</v>
      </c>
    </row>
    <row r="2" ht="45" customHeight="1" spans="1:23">
      <c r="A2" s="3" t="s">
        <v>153</v>
      </c>
      <c r="B2" s="3"/>
      <c r="C2" s="3"/>
      <c r="D2" s="3"/>
      <c r="E2" s="3"/>
      <c r="F2" s="3"/>
      <c r="G2" s="3"/>
      <c r="H2" s="3"/>
      <c r="I2" s="3"/>
      <c r="J2" s="3"/>
      <c r="K2" s="3"/>
      <c r="L2" s="51"/>
      <c r="M2" s="51"/>
      <c r="N2" s="51"/>
      <c r="O2" s="51"/>
      <c r="P2" s="51"/>
      <c r="Q2" s="51"/>
      <c r="R2" s="51"/>
      <c r="S2" s="51"/>
      <c r="T2" s="51"/>
      <c r="U2" s="51"/>
      <c r="V2" s="51"/>
      <c r="W2" s="51"/>
    </row>
    <row r="3" ht="18.75" customHeight="1" spans="1:23">
      <c r="A3" s="4" t="str">
        <f>"单位名称："&amp;"玉溪市红塔区市场监督管理局"</f>
        <v>单位名称：玉溪市红塔区市场监督管理局</v>
      </c>
      <c r="B3" s="4"/>
      <c r="C3" s="4"/>
      <c r="D3" s="4"/>
      <c r="E3" s="4"/>
      <c r="F3" s="4"/>
      <c r="G3" s="4"/>
      <c r="H3" s="52"/>
      <c r="I3" s="52"/>
      <c r="J3" s="52"/>
      <c r="K3" s="52"/>
      <c r="L3" s="5"/>
      <c r="M3" s="5"/>
      <c r="N3" s="5"/>
      <c r="O3" s="5"/>
      <c r="P3" s="5"/>
      <c r="Q3" s="5"/>
      <c r="R3" s="5"/>
      <c r="S3" s="5"/>
      <c r="T3" s="5"/>
      <c r="U3" s="5"/>
      <c r="V3" s="5"/>
      <c r="W3" s="5" t="s">
        <v>29</v>
      </c>
    </row>
    <row r="4" ht="18.75" customHeight="1" spans="1:23">
      <c r="A4" s="53" t="s">
        <v>154</v>
      </c>
      <c r="B4" s="53" t="s">
        <v>155</v>
      </c>
      <c r="C4" s="53" t="s">
        <v>156</v>
      </c>
      <c r="D4" s="53" t="s">
        <v>157</v>
      </c>
      <c r="E4" s="53" t="s">
        <v>158</v>
      </c>
      <c r="F4" s="53" t="s">
        <v>159</v>
      </c>
      <c r="G4" s="53" t="s">
        <v>160</v>
      </c>
      <c r="H4" s="54" t="s">
        <v>32</v>
      </c>
      <c r="I4" s="54" t="s">
        <v>161</v>
      </c>
      <c r="J4" s="53"/>
      <c r="K4" s="53"/>
      <c r="L4" s="53"/>
      <c r="M4" s="53"/>
      <c r="N4" s="53" t="s">
        <v>162</v>
      </c>
      <c r="O4" s="53"/>
      <c r="P4" s="53"/>
      <c r="Q4" s="53" t="s">
        <v>38</v>
      </c>
      <c r="R4" s="53" t="s">
        <v>63</v>
      </c>
      <c r="S4" s="53"/>
      <c r="T4" s="53"/>
      <c r="U4" s="53"/>
      <c r="V4" s="53"/>
      <c r="W4" s="53"/>
    </row>
    <row r="5" ht="18.75" customHeight="1" spans="1:23">
      <c r="A5" s="53"/>
      <c r="B5" s="53"/>
      <c r="C5" s="53"/>
      <c r="D5" s="53"/>
      <c r="E5" s="53"/>
      <c r="F5" s="53"/>
      <c r="G5" s="53"/>
      <c r="H5" s="54" t="s">
        <v>163</v>
      </c>
      <c r="I5" s="54" t="s">
        <v>164</v>
      </c>
      <c r="J5" s="53" t="s">
        <v>36</v>
      </c>
      <c r="K5" s="53" t="s">
        <v>37</v>
      </c>
      <c r="L5" s="53"/>
      <c r="M5" s="53"/>
      <c r="N5" s="53" t="s">
        <v>162</v>
      </c>
      <c r="O5" s="53" t="s">
        <v>36</v>
      </c>
      <c r="P5" s="53" t="s">
        <v>37</v>
      </c>
      <c r="Q5" s="53" t="s">
        <v>38</v>
      </c>
      <c r="R5" s="53" t="s">
        <v>63</v>
      </c>
      <c r="S5" s="53" t="s">
        <v>41</v>
      </c>
      <c r="T5" s="53" t="s">
        <v>42</v>
      </c>
      <c r="U5" s="53" t="s">
        <v>43</v>
      </c>
      <c r="V5" s="53" t="s">
        <v>44</v>
      </c>
      <c r="W5" s="53" t="s">
        <v>45</v>
      </c>
    </row>
    <row r="6" ht="18.75" customHeight="1" spans="1:23">
      <c r="A6" s="53"/>
      <c r="B6" s="53"/>
      <c r="C6" s="53"/>
      <c r="D6" s="53"/>
      <c r="E6" s="53"/>
      <c r="F6" s="53"/>
      <c r="G6" s="53"/>
      <c r="H6" s="54"/>
      <c r="I6" s="54" t="s">
        <v>165</v>
      </c>
      <c r="J6" s="53" t="s">
        <v>166</v>
      </c>
      <c r="K6" s="53" t="s">
        <v>167</v>
      </c>
      <c r="L6" s="53" t="s">
        <v>168</v>
      </c>
      <c r="M6" s="53" t="s">
        <v>169</v>
      </c>
      <c r="N6" s="53" t="s">
        <v>35</v>
      </c>
      <c r="O6" s="53" t="s">
        <v>36</v>
      </c>
      <c r="P6" s="53" t="s">
        <v>37</v>
      </c>
      <c r="Q6" s="53"/>
      <c r="R6" s="53" t="s">
        <v>34</v>
      </c>
      <c r="S6" s="53" t="s">
        <v>41</v>
      </c>
      <c r="T6" s="53" t="s">
        <v>42</v>
      </c>
      <c r="U6" s="53" t="s">
        <v>43</v>
      </c>
      <c r="V6" s="53" t="s">
        <v>44</v>
      </c>
      <c r="W6" s="53" t="s">
        <v>45</v>
      </c>
    </row>
    <row r="7" ht="22.65" customHeight="1" spans="1:23">
      <c r="A7" s="53"/>
      <c r="B7" s="53"/>
      <c r="C7" s="53"/>
      <c r="D7" s="53"/>
      <c r="E7" s="53"/>
      <c r="F7" s="53"/>
      <c r="G7" s="53"/>
      <c r="H7" s="54"/>
      <c r="I7" s="54" t="s">
        <v>34</v>
      </c>
      <c r="J7" s="53"/>
      <c r="K7" s="53"/>
      <c r="L7" s="53"/>
      <c r="M7" s="53"/>
      <c r="N7" s="53"/>
      <c r="O7" s="53"/>
      <c r="P7" s="53"/>
      <c r="Q7" s="53"/>
      <c r="R7" s="53"/>
      <c r="S7" s="53"/>
      <c r="T7" s="53"/>
      <c r="U7" s="53"/>
      <c r="V7" s="53"/>
      <c r="W7" s="53"/>
    </row>
    <row r="8" ht="18.75" customHeight="1" spans="1:23">
      <c r="A8" s="54" t="s">
        <v>46</v>
      </c>
      <c r="B8" s="54">
        <v>2</v>
      </c>
      <c r="C8" s="54">
        <v>3</v>
      </c>
      <c r="D8" s="54">
        <v>4</v>
      </c>
      <c r="E8" s="54">
        <v>5</v>
      </c>
      <c r="F8" s="54">
        <v>6</v>
      </c>
      <c r="G8" s="54">
        <v>7</v>
      </c>
      <c r="H8" s="54">
        <v>8</v>
      </c>
      <c r="I8" s="54">
        <v>9</v>
      </c>
      <c r="J8" s="54">
        <v>10</v>
      </c>
      <c r="K8" s="54">
        <v>11</v>
      </c>
      <c r="L8" s="54">
        <v>12</v>
      </c>
      <c r="M8" s="54">
        <v>13</v>
      </c>
      <c r="N8" s="54">
        <v>14</v>
      </c>
      <c r="O8" s="54">
        <v>15</v>
      </c>
      <c r="P8" s="54">
        <v>16</v>
      </c>
      <c r="Q8" s="54">
        <v>17</v>
      </c>
      <c r="R8" s="54">
        <v>18</v>
      </c>
      <c r="S8" s="54">
        <v>19</v>
      </c>
      <c r="T8" s="54">
        <v>20</v>
      </c>
      <c r="U8" s="54">
        <v>21</v>
      </c>
      <c r="V8" s="54">
        <v>22</v>
      </c>
      <c r="W8" s="54">
        <v>23</v>
      </c>
    </row>
    <row r="9" ht="18.75" customHeight="1" spans="1:23">
      <c r="A9" s="8" t="s">
        <v>56</v>
      </c>
      <c r="B9" s="8"/>
      <c r="C9" s="9"/>
      <c r="D9" s="8"/>
      <c r="E9" s="8"/>
      <c r="F9" s="8"/>
      <c r="G9" s="8"/>
      <c r="H9" s="16">
        <v>34262554.9</v>
      </c>
      <c r="I9" s="16">
        <v>34262554.9</v>
      </c>
      <c r="J9" s="16"/>
      <c r="K9" s="16"/>
      <c r="L9" s="16">
        <v>34262554.9</v>
      </c>
      <c r="M9" s="16"/>
      <c r="N9" s="16"/>
      <c r="O9" s="16"/>
      <c r="P9" s="16"/>
      <c r="Q9" s="16"/>
      <c r="R9" s="16"/>
      <c r="S9" s="16"/>
      <c r="T9" s="16"/>
      <c r="U9" s="16"/>
      <c r="V9" s="16"/>
      <c r="W9" s="16"/>
    </row>
    <row r="10" ht="18.75" customHeight="1" spans="1:23">
      <c r="A10" s="55" t="s">
        <v>56</v>
      </c>
      <c r="B10" s="8" t="s">
        <v>170</v>
      </c>
      <c r="C10" s="9" t="s">
        <v>171</v>
      </c>
      <c r="D10" s="8" t="s">
        <v>79</v>
      </c>
      <c r="E10" s="8" t="s">
        <v>80</v>
      </c>
      <c r="F10" s="8" t="s">
        <v>172</v>
      </c>
      <c r="G10" s="8" t="s">
        <v>173</v>
      </c>
      <c r="H10" s="16">
        <v>6869076</v>
      </c>
      <c r="I10" s="16">
        <v>6869076</v>
      </c>
      <c r="J10" s="16"/>
      <c r="K10" s="16"/>
      <c r="L10" s="16">
        <v>6869076</v>
      </c>
      <c r="M10" s="16"/>
      <c r="N10" s="16"/>
      <c r="O10" s="16"/>
      <c r="P10" s="22"/>
      <c r="Q10" s="16"/>
      <c r="R10" s="16"/>
      <c r="S10" s="16"/>
      <c r="T10" s="16"/>
      <c r="U10" s="16"/>
      <c r="V10" s="16"/>
      <c r="W10" s="16"/>
    </row>
    <row r="11" ht="18.75" customHeight="1" spans="1:23">
      <c r="A11" s="55" t="s">
        <v>56</v>
      </c>
      <c r="B11" s="8" t="s">
        <v>170</v>
      </c>
      <c r="C11" s="9" t="s">
        <v>171</v>
      </c>
      <c r="D11" s="8" t="s">
        <v>79</v>
      </c>
      <c r="E11" s="8" t="s">
        <v>80</v>
      </c>
      <c r="F11" s="8" t="s">
        <v>174</v>
      </c>
      <c r="G11" s="8" t="s">
        <v>175</v>
      </c>
      <c r="H11" s="16">
        <v>7603920</v>
      </c>
      <c r="I11" s="16">
        <v>7603920</v>
      </c>
      <c r="J11" s="16"/>
      <c r="K11" s="16"/>
      <c r="L11" s="16">
        <v>7603920</v>
      </c>
      <c r="M11" s="16"/>
      <c r="N11" s="16"/>
      <c r="O11" s="16"/>
      <c r="P11" s="22"/>
      <c r="Q11" s="16"/>
      <c r="R11" s="16"/>
      <c r="S11" s="16"/>
      <c r="T11" s="16"/>
      <c r="U11" s="16"/>
      <c r="V11" s="16"/>
      <c r="W11" s="16"/>
    </row>
    <row r="12" ht="18.75" customHeight="1" spans="1:23">
      <c r="A12" s="55" t="s">
        <v>56</v>
      </c>
      <c r="B12" s="8" t="s">
        <v>170</v>
      </c>
      <c r="C12" s="9" t="s">
        <v>171</v>
      </c>
      <c r="D12" s="8" t="s">
        <v>79</v>
      </c>
      <c r="E12" s="8" t="s">
        <v>80</v>
      </c>
      <c r="F12" s="8" t="s">
        <v>174</v>
      </c>
      <c r="G12" s="8" t="s">
        <v>175</v>
      </c>
      <c r="H12" s="16">
        <v>486000</v>
      </c>
      <c r="I12" s="16">
        <v>486000</v>
      </c>
      <c r="J12" s="16"/>
      <c r="K12" s="16"/>
      <c r="L12" s="16">
        <v>486000</v>
      </c>
      <c r="M12" s="16"/>
      <c r="N12" s="16"/>
      <c r="O12" s="16"/>
      <c r="P12" s="22"/>
      <c r="Q12" s="16"/>
      <c r="R12" s="16"/>
      <c r="S12" s="16"/>
      <c r="T12" s="16"/>
      <c r="U12" s="16"/>
      <c r="V12" s="16"/>
      <c r="W12" s="16"/>
    </row>
    <row r="13" ht="18.75" customHeight="1" spans="1:23">
      <c r="A13" s="55" t="s">
        <v>56</v>
      </c>
      <c r="B13" s="8" t="s">
        <v>176</v>
      </c>
      <c r="C13" s="9" t="s">
        <v>177</v>
      </c>
      <c r="D13" s="8" t="s">
        <v>89</v>
      </c>
      <c r="E13" s="8" t="s">
        <v>90</v>
      </c>
      <c r="F13" s="8" t="s">
        <v>172</v>
      </c>
      <c r="G13" s="8" t="s">
        <v>173</v>
      </c>
      <c r="H13" s="16">
        <v>838992</v>
      </c>
      <c r="I13" s="16">
        <v>838992</v>
      </c>
      <c r="J13" s="16"/>
      <c r="K13" s="16"/>
      <c r="L13" s="16">
        <v>838992</v>
      </c>
      <c r="M13" s="16"/>
      <c r="N13" s="16"/>
      <c r="O13" s="16"/>
      <c r="P13" s="22"/>
      <c r="Q13" s="16"/>
      <c r="R13" s="16"/>
      <c r="S13" s="16"/>
      <c r="T13" s="16"/>
      <c r="U13" s="16"/>
      <c r="V13" s="16"/>
      <c r="W13" s="16"/>
    </row>
    <row r="14" ht="18.75" customHeight="1" spans="1:23">
      <c r="A14" s="55" t="s">
        <v>56</v>
      </c>
      <c r="B14" s="8" t="s">
        <v>176</v>
      </c>
      <c r="C14" s="9" t="s">
        <v>177</v>
      </c>
      <c r="D14" s="8" t="s">
        <v>89</v>
      </c>
      <c r="E14" s="8" t="s">
        <v>90</v>
      </c>
      <c r="F14" s="8" t="s">
        <v>174</v>
      </c>
      <c r="G14" s="8" t="s">
        <v>175</v>
      </c>
      <c r="H14" s="16">
        <v>54000</v>
      </c>
      <c r="I14" s="16">
        <v>54000</v>
      </c>
      <c r="J14" s="16"/>
      <c r="K14" s="16"/>
      <c r="L14" s="16">
        <v>54000</v>
      </c>
      <c r="M14" s="16"/>
      <c r="N14" s="16"/>
      <c r="O14" s="16"/>
      <c r="P14" s="22"/>
      <c r="Q14" s="16"/>
      <c r="R14" s="16"/>
      <c r="S14" s="16"/>
      <c r="T14" s="16"/>
      <c r="U14" s="16"/>
      <c r="V14" s="16"/>
      <c r="W14" s="16"/>
    </row>
    <row r="15" ht="18.75" customHeight="1" spans="1:23">
      <c r="A15" s="55" t="s">
        <v>56</v>
      </c>
      <c r="B15" s="8" t="s">
        <v>176</v>
      </c>
      <c r="C15" s="9" t="s">
        <v>177</v>
      </c>
      <c r="D15" s="8" t="s">
        <v>89</v>
      </c>
      <c r="E15" s="8" t="s">
        <v>90</v>
      </c>
      <c r="F15" s="8" t="s">
        <v>178</v>
      </c>
      <c r="G15" s="8" t="s">
        <v>179</v>
      </c>
      <c r="H15" s="16">
        <v>277860</v>
      </c>
      <c r="I15" s="16">
        <v>277860</v>
      </c>
      <c r="J15" s="16"/>
      <c r="K15" s="16"/>
      <c r="L15" s="16">
        <v>277860</v>
      </c>
      <c r="M15" s="16"/>
      <c r="N15" s="16"/>
      <c r="O15" s="16"/>
      <c r="P15" s="22"/>
      <c r="Q15" s="16"/>
      <c r="R15" s="16"/>
      <c r="S15" s="16"/>
      <c r="T15" s="16"/>
      <c r="U15" s="16"/>
      <c r="V15" s="16"/>
      <c r="W15" s="16"/>
    </row>
    <row r="16" ht="18.75" customHeight="1" spans="1:23">
      <c r="A16" s="55" t="s">
        <v>56</v>
      </c>
      <c r="B16" s="8" t="s">
        <v>180</v>
      </c>
      <c r="C16" s="9" t="s">
        <v>181</v>
      </c>
      <c r="D16" s="8" t="s">
        <v>79</v>
      </c>
      <c r="E16" s="8" t="s">
        <v>80</v>
      </c>
      <c r="F16" s="8" t="s">
        <v>182</v>
      </c>
      <c r="G16" s="8" t="s">
        <v>183</v>
      </c>
      <c r="H16" s="16">
        <v>6634.4</v>
      </c>
      <c r="I16" s="16">
        <v>6634.4</v>
      </c>
      <c r="J16" s="16"/>
      <c r="K16" s="16"/>
      <c r="L16" s="16">
        <v>6634.4</v>
      </c>
      <c r="M16" s="16"/>
      <c r="N16" s="16"/>
      <c r="O16" s="16"/>
      <c r="P16" s="22"/>
      <c r="Q16" s="16"/>
      <c r="R16" s="16"/>
      <c r="S16" s="16"/>
      <c r="T16" s="16"/>
      <c r="U16" s="16"/>
      <c r="V16" s="16"/>
      <c r="W16" s="16"/>
    </row>
    <row r="17" ht="18.75" customHeight="1" spans="1:23">
      <c r="A17" s="55" t="s">
        <v>56</v>
      </c>
      <c r="B17" s="8" t="s">
        <v>180</v>
      </c>
      <c r="C17" s="9" t="s">
        <v>181</v>
      </c>
      <c r="D17" s="8" t="s">
        <v>89</v>
      </c>
      <c r="E17" s="8" t="s">
        <v>90</v>
      </c>
      <c r="F17" s="8" t="s">
        <v>182</v>
      </c>
      <c r="G17" s="8" t="s">
        <v>183</v>
      </c>
      <c r="H17" s="16">
        <v>27659.95</v>
      </c>
      <c r="I17" s="16">
        <v>27659.95</v>
      </c>
      <c r="J17" s="16"/>
      <c r="K17" s="16"/>
      <c r="L17" s="16">
        <v>27659.95</v>
      </c>
      <c r="M17" s="16"/>
      <c r="N17" s="16"/>
      <c r="O17" s="16"/>
      <c r="P17" s="22"/>
      <c r="Q17" s="16"/>
      <c r="R17" s="16"/>
      <c r="S17" s="16"/>
      <c r="T17" s="16"/>
      <c r="U17" s="16"/>
      <c r="V17" s="16"/>
      <c r="W17" s="16"/>
    </row>
    <row r="18" ht="18.75" customHeight="1" spans="1:23">
      <c r="A18" s="55" t="s">
        <v>56</v>
      </c>
      <c r="B18" s="8" t="s">
        <v>180</v>
      </c>
      <c r="C18" s="9" t="s">
        <v>181</v>
      </c>
      <c r="D18" s="8" t="s">
        <v>101</v>
      </c>
      <c r="E18" s="8" t="s">
        <v>102</v>
      </c>
      <c r="F18" s="8" t="s">
        <v>184</v>
      </c>
      <c r="G18" s="8" t="s">
        <v>185</v>
      </c>
      <c r="H18" s="16">
        <v>2852187.36</v>
      </c>
      <c r="I18" s="16">
        <v>2852187.36</v>
      </c>
      <c r="J18" s="16"/>
      <c r="K18" s="16"/>
      <c r="L18" s="16">
        <v>2852187.36</v>
      </c>
      <c r="M18" s="16"/>
      <c r="N18" s="16"/>
      <c r="O18" s="16"/>
      <c r="P18" s="22"/>
      <c r="Q18" s="16"/>
      <c r="R18" s="16"/>
      <c r="S18" s="16"/>
      <c r="T18" s="16"/>
      <c r="U18" s="16"/>
      <c r="V18" s="16"/>
      <c r="W18" s="16"/>
    </row>
    <row r="19" ht="18.75" customHeight="1" spans="1:23">
      <c r="A19" s="55" t="s">
        <v>56</v>
      </c>
      <c r="B19" s="8" t="s">
        <v>180</v>
      </c>
      <c r="C19" s="9" t="s">
        <v>181</v>
      </c>
      <c r="D19" s="8" t="s">
        <v>111</v>
      </c>
      <c r="E19" s="8" t="s">
        <v>112</v>
      </c>
      <c r="F19" s="8" t="s">
        <v>186</v>
      </c>
      <c r="G19" s="8" t="s">
        <v>187</v>
      </c>
      <c r="H19" s="16">
        <v>1315657.15</v>
      </c>
      <c r="I19" s="16">
        <v>1315657.15</v>
      </c>
      <c r="J19" s="16"/>
      <c r="K19" s="16"/>
      <c r="L19" s="16">
        <v>1315657.15</v>
      </c>
      <c r="M19" s="16"/>
      <c r="N19" s="16"/>
      <c r="O19" s="16"/>
      <c r="P19" s="22"/>
      <c r="Q19" s="16"/>
      <c r="R19" s="16"/>
      <c r="S19" s="16"/>
      <c r="T19" s="16"/>
      <c r="U19" s="16"/>
      <c r="V19" s="16"/>
      <c r="W19" s="16"/>
    </row>
    <row r="20" ht="18.75" customHeight="1" spans="1:23">
      <c r="A20" s="55" t="s">
        <v>56</v>
      </c>
      <c r="B20" s="8" t="s">
        <v>180</v>
      </c>
      <c r="C20" s="9" t="s">
        <v>181</v>
      </c>
      <c r="D20" s="8" t="s">
        <v>113</v>
      </c>
      <c r="E20" s="8" t="s">
        <v>114</v>
      </c>
      <c r="F20" s="8" t="s">
        <v>186</v>
      </c>
      <c r="G20" s="8" t="s">
        <v>187</v>
      </c>
      <c r="H20" s="16">
        <v>163915.04</v>
      </c>
      <c r="I20" s="16">
        <v>163915.04</v>
      </c>
      <c r="J20" s="16"/>
      <c r="K20" s="16"/>
      <c r="L20" s="16">
        <v>163915.04</v>
      </c>
      <c r="M20" s="16"/>
      <c r="N20" s="16"/>
      <c r="O20" s="16"/>
      <c r="P20" s="22"/>
      <c r="Q20" s="16"/>
      <c r="R20" s="16"/>
      <c r="S20" s="16"/>
      <c r="T20" s="16"/>
      <c r="U20" s="16"/>
      <c r="V20" s="16"/>
      <c r="W20" s="16"/>
    </row>
    <row r="21" ht="18.75" customHeight="1" spans="1:23">
      <c r="A21" s="55" t="s">
        <v>56</v>
      </c>
      <c r="B21" s="8" t="s">
        <v>180</v>
      </c>
      <c r="C21" s="9" t="s">
        <v>181</v>
      </c>
      <c r="D21" s="8" t="s">
        <v>115</v>
      </c>
      <c r="E21" s="8" t="s">
        <v>116</v>
      </c>
      <c r="F21" s="8" t="s">
        <v>188</v>
      </c>
      <c r="G21" s="8" t="s">
        <v>189</v>
      </c>
      <c r="H21" s="16">
        <v>1117298.9</v>
      </c>
      <c r="I21" s="16">
        <v>1117298.9</v>
      </c>
      <c r="J21" s="16"/>
      <c r="K21" s="16"/>
      <c r="L21" s="16">
        <v>1117298.9</v>
      </c>
      <c r="M21" s="16"/>
      <c r="N21" s="16"/>
      <c r="O21" s="16"/>
      <c r="P21" s="22"/>
      <c r="Q21" s="16"/>
      <c r="R21" s="16"/>
      <c r="S21" s="16"/>
      <c r="T21" s="16"/>
      <c r="U21" s="16"/>
      <c r="V21" s="16"/>
      <c r="W21" s="16"/>
    </row>
    <row r="22" ht="18.75" customHeight="1" spans="1:23">
      <c r="A22" s="55" t="s">
        <v>56</v>
      </c>
      <c r="B22" s="8" t="s">
        <v>180</v>
      </c>
      <c r="C22" s="9" t="s">
        <v>181</v>
      </c>
      <c r="D22" s="8" t="s">
        <v>117</v>
      </c>
      <c r="E22" s="8" t="s">
        <v>118</v>
      </c>
      <c r="F22" s="8" t="s">
        <v>182</v>
      </c>
      <c r="G22" s="8" t="s">
        <v>183</v>
      </c>
      <c r="H22" s="16">
        <v>75760.7</v>
      </c>
      <c r="I22" s="16">
        <v>75760.7</v>
      </c>
      <c r="J22" s="16"/>
      <c r="K22" s="16"/>
      <c r="L22" s="16">
        <v>75760.7</v>
      </c>
      <c r="M22" s="16"/>
      <c r="N22" s="16"/>
      <c r="O22" s="16"/>
      <c r="P22" s="22"/>
      <c r="Q22" s="16"/>
      <c r="R22" s="16"/>
      <c r="S22" s="16"/>
      <c r="T22" s="16"/>
      <c r="U22" s="16"/>
      <c r="V22" s="16"/>
      <c r="W22" s="16"/>
    </row>
    <row r="23" ht="18.75" customHeight="1" spans="1:23">
      <c r="A23" s="55" t="s">
        <v>56</v>
      </c>
      <c r="B23" s="8" t="s">
        <v>180</v>
      </c>
      <c r="C23" s="9" t="s">
        <v>181</v>
      </c>
      <c r="D23" s="8" t="s">
        <v>117</v>
      </c>
      <c r="E23" s="8" t="s">
        <v>118</v>
      </c>
      <c r="F23" s="8" t="s">
        <v>182</v>
      </c>
      <c r="G23" s="8" t="s">
        <v>183</v>
      </c>
      <c r="H23" s="16">
        <v>7260</v>
      </c>
      <c r="I23" s="16">
        <v>7260</v>
      </c>
      <c r="J23" s="16"/>
      <c r="K23" s="16"/>
      <c r="L23" s="16">
        <v>7260</v>
      </c>
      <c r="M23" s="16"/>
      <c r="N23" s="16"/>
      <c r="O23" s="16"/>
      <c r="P23" s="22"/>
      <c r="Q23" s="16"/>
      <c r="R23" s="16"/>
      <c r="S23" s="16"/>
      <c r="T23" s="16"/>
      <c r="U23" s="16"/>
      <c r="V23" s="16"/>
      <c r="W23" s="16"/>
    </row>
    <row r="24" ht="18.75" customHeight="1" spans="1:23">
      <c r="A24" s="55" t="s">
        <v>56</v>
      </c>
      <c r="B24" s="8" t="s">
        <v>180</v>
      </c>
      <c r="C24" s="9" t="s">
        <v>181</v>
      </c>
      <c r="D24" s="8" t="s">
        <v>117</v>
      </c>
      <c r="E24" s="8" t="s">
        <v>118</v>
      </c>
      <c r="F24" s="8" t="s">
        <v>182</v>
      </c>
      <c r="G24" s="8" t="s">
        <v>183</v>
      </c>
      <c r="H24" s="16">
        <v>89298</v>
      </c>
      <c r="I24" s="16">
        <v>89298</v>
      </c>
      <c r="J24" s="16"/>
      <c r="K24" s="16"/>
      <c r="L24" s="16">
        <v>89298</v>
      </c>
      <c r="M24" s="16"/>
      <c r="N24" s="16"/>
      <c r="O24" s="16"/>
      <c r="P24" s="22"/>
      <c r="Q24" s="16"/>
      <c r="R24" s="16"/>
      <c r="S24" s="16"/>
      <c r="T24" s="16"/>
      <c r="U24" s="16"/>
      <c r="V24" s="16"/>
      <c r="W24" s="16"/>
    </row>
    <row r="25" ht="18.75" customHeight="1" spans="1:23">
      <c r="A25" s="55" t="s">
        <v>56</v>
      </c>
      <c r="B25" s="8" t="s">
        <v>190</v>
      </c>
      <c r="C25" s="9" t="s">
        <v>191</v>
      </c>
      <c r="D25" s="8" t="s">
        <v>123</v>
      </c>
      <c r="E25" s="8" t="s">
        <v>124</v>
      </c>
      <c r="F25" s="8" t="s">
        <v>192</v>
      </c>
      <c r="G25" s="8" t="s">
        <v>124</v>
      </c>
      <c r="H25" s="16">
        <v>2473284</v>
      </c>
      <c r="I25" s="16">
        <v>2473284</v>
      </c>
      <c r="J25" s="16"/>
      <c r="K25" s="16"/>
      <c r="L25" s="16">
        <v>2473284</v>
      </c>
      <c r="M25" s="16"/>
      <c r="N25" s="16"/>
      <c r="O25" s="16"/>
      <c r="P25" s="22"/>
      <c r="Q25" s="16"/>
      <c r="R25" s="16"/>
      <c r="S25" s="16"/>
      <c r="T25" s="16"/>
      <c r="U25" s="16"/>
      <c r="V25" s="16"/>
      <c r="W25" s="16"/>
    </row>
    <row r="26" ht="18.75" customHeight="1" spans="1:23">
      <c r="A26" s="55" t="s">
        <v>56</v>
      </c>
      <c r="B26" s="8" t="s">
        <v>193</v>
      </c>
      <c r="C26" s="9" t="s">
        <v>194</v>
      </c>
      <c r="D26" s="8" t="s">
        <v>97</v>
      </c>
      <c r="E26" s="8" t="s">
        <v>98</v>
      </c>
      <c r="F26" s="8" t="s">
        <v>195</v>
      </c>
      <c r="G26" s="8" t="s">
        <v>196</v>
      </c>
      <c r="H26" s="16">
        <v>24000</v>
      </c>
      <c r="I26" s="16">
        <v>24000</v>
      </c>
      <c r="J26" s="16"/>
      <c r="K26" s="16"/>
      <c r="L26" s="16">
        <v>24000</v>
      </c>
      <c r="M26" s="16"/>
      <c r="N26" s="16"/>
      <c r="O26" s="16"/>
      <c r="P26" s="22"/>
      <c r="Q26" s="16"/>
      <c r="R26" s="16"/>
      <c r="S26" s="16"/>
      <c r="T26" s="16"/>
      <c r="U26" s="16"/>
      <c r="V26" s="16"/>
      <c r="W26" s="16"/>
    </row>
    <row r="27" ht="18.75" customHeight="1" spans="1:23">
      <c r="A27" s="55" t="s">
        <v>56</v>
      </c>
      <c r="B27" s="8" t="s">
        <v>193</v>
      </c>
      <c r="C27" s="9" t="s">
        <v>194</v>
      </c>
      <c r="D27" s="8" t="s">
        <v>97</v>
      </c>
      <c r="E27" s="8" t="s">
        <v>98</v>
      </c>
      <c r="F27" s="8" t="s">
        <v>195</v>
      </c>
      <c r="G27" s="8" t="s">
        <v>196</v>
      </c>
      <c r="H27" s="16">
        <v>1612800</v>
      </c>
      <c r="I27" s="16">
        <v>1612800</v>
      </c>
      <c r="J27" s="16"/>
      <c r="K27" s="16"/>
      <c r="L27" s="16">
        <v>1612800</v>
      </c>
      <c r="M27" s="16"/>
      <c r="N27" s="16"/>
      <c r="O27" s="16"/>
      <c r="P27" s="22"/>
      <c r="Q27" s="16"/>
      <c r="R27" s="16"/>
      <c r="S27" s="16"/>
      <c r="T27" s="16"/>
      <c r="U27" s="16"/>
      <c r="V27" s="16"/>
      <c r="W27" s="16"/>
    </row>
    <row r="28" ht="18.75" customHeight="1" spans="1:23">
      <c r="A28" s="55" t="s">
        <v>56</v>
      </c>
      <c r="B28" s="8" t="s">
        <v>193</v>
      </c>
      <c r="C28" s="9" t="s">
        <v>194</v>
      </c>
      <c r="D28" s="8" t="s">
        <v>99</v>
      </c>
      <c r="E28" s="8" t="s">
        <v>100</v>
      </c>
      <c r="F28" s="8" t="s">
        <v>195</v>
      </c>
      <c r="G28" s="8" t="s">
        <v>196</v>
      </c>
      <c r="H28" s="16">
        <v>28800</v>
      </c>
      <c r="I28" s="16">
        <v>28800</v>
      </c>
      <c r="J28" s="16"/>
      <c r="K28" s="16"/>
      <c r="L28" s="16">
        <v>28800</v>
      </c>
      <c r="M28" s="16"/>
      <c r="N28" s="16"/>
      <c r="O28" s="16"/>
      <c r="P28" s="22"/>
      <c r="Q28" s="16"/>
      <c r="R28" s="16"/>
      <c r="S28" s="16"/>
      <c r="T28" s="16"/>
      <c r="U28" s="16"/>
      <c r="V28" s="16"/>
      <c r="W28" s="16"/>
    </row>
    <row r="29" ht="18.75" customHeight="1" spans="1:23">
      <c r="A29" s="55" t="s">
        <v>56</v>
      </c>
      <c r="B29" s="8" t="s">
        <v>197</v>
      </c>
      <c r="C29" s="9" t="s">
        <v>198</v>
      </c>
      <c r="D29" s="8" t="s">
        <v>79</v>
      </c>
      <c r="E29" s="8" t="s">
        <v>80</v>
      </c>
      <c r="F29" s="8" t="s">
        <v>199</v>
      </c>
      <c r="G29" s="8" t="s">
        <v>200</v>
      </c>
      <c r="H29" s="16">
        <v>154000</v>
      </c>
      <c r="I29" s="16">
        <v>154000</v>
      </c>
      <c r="J29" s="16"/>
      <c r="K29" s="16"/>
      <c r="L29" s="16">
        <v>154000</v>
      </c>
      <c r="M29" s="16"/>
      <c r="N29" s="16"/>
      <c r="O29" s="16"/>
      <c r="P29" s="22"/>
      <c r="Q29" s="16"/>
      <c r="R29" s="16"/>
      <c r="S29" s="16"/>
      <c r="T29" s="16"/>
      <c r="U29" s="16"/>
      <c r="V29" s="16"/>
      <c r="W29" s="16"/>
    </row>
    <row r="30" ht="18.75" customHeight="1" spans="1:23">
      <c r="A30" s="55" t="s">
        <v>56</v>
      </c>
      <c r="B30" s="8" t="s">
        <v>201</v>
      </c>
      <c r="C30" s="9" t="s">
        <v>202</v>
      </c>
      <c r="D30" s="8" t="s">
        <v>79</v>
      </c>
      <c r="E30" s="8" t="s">
        <v>80</v>
      </c>
      <c r="F30" s="8" t="s">
        <v>203</v>
      </c>
      <c r="G30" s="8" t="s">
        <v>204</v>
      </c>
      <c r="H30" s="16">
        <v>1191000</v>
      </c>
      <c r="I30" s="16">
        <v>1191000</v>
      </c>
      <c r="J30" s="16"/>
      <c r="K30" s="16"/>
      <c r="L30" s="16">
        <v>1191000</v>
      </c>
      <c r="M30" s="16"/>
      <c r="N30" s="16"/>
      <c r="O30" s="16"/>
      <c r="P30" s="22"/>
      <c r="Q30" s="16"/>
      <c r="R30" s="16"/>
      <c r="S30" s="16"/>
      <c r="T30" s="16"/>
      <c r="U30" s="16"/>
      <c r="V30" s="16"/>
      <c r="W30" s="16"/>
    </row>
    <row r="31" ht="18.75" customHeight="1" spans="1:23">
      <c r="A31" s="55" t="s">
        <v>56</v>
      </c>
      <c r="B31" s="8" t="s">
        <v>205</v>
      </c>
      <c r="C31" s="9" t="s">
        <v>206</v>
      </c>
      <c r="D31" s="8" t="s">
        <v>79</v>
      </c>
      <c r="E31" s="8" t="s">
        <v>80</v>
      </c>
      <c r="F31" s="8" t="s">
        <v>207</v>
      </c>
      <c r="G31" s="8" t="s">
        <v>206</v>
      </c>
      <c r="H31" s="16">
        <v>299179.92</v>
      </c>
      <c r="I31" s="16">
        <v>299179.92</v>
      </c>
      <c r="J31" s="16"/>
      <c r="K31" s="16"/>
      <c r="L31" s="16">
        <v>299179.92</v>
      </c>
      <c r="M31" s="16"/>
      <c r="N31" s="16"/>
      <c r="O31" s="16"/>
      <c r="P31" s="22"/>
      <c r="Q31" s="16"/>
      <c r="R31" s="16"/>
      <c r="S31" s="16"/>
      <c r="T31" s="16"/>
      <c r="U31" s="16"/>
      <c r="V31" s="16"/>
      <c r="W31" s="16"/>
    </row>
    <row r="32" ht="18.75" customHeight="1" spans="1:23">
      <c r="A32" s="55" t="s">
        <v>56</v>
      </c>
      <c r="B32" s="8" t="s">
        <v>205</v>
      </c>
      <c r="C32" s="9" t="s">
        <v>206</v>
      </c>
      <c r="D32" s="8" t="s">
        <v>89</v>
      </c>
      <c r="E32" s="8" t="s">
        <v>90</v>
      </c>
      <c r="F32" s="8" t="s">
        <v>207</v>
      </c>
      <c r="G32" s="8" t="s">
        <v>206</v>
      </c>
      <c r="H32" s="16">
        <v>39179.28</v>
      </c>
      <c r="I32" s="16">
        <v>39179.28</v>
      </c>
      <c r="J32" s="16"/>
      <c r="K32" s="16"/>
      <c r="L32" s="16">
        <v>39179.28</v>
      </c>
      <c r="M32" s="16"/>
      <c r="N32" s="16"/>
      <c r="O32" s="16"/>
      <c r="P32" s="22"/>
      <c r="Q32" s="16"/>
      <c r="R32" s="16"/>
      <c r="S32" s="16"/>
      <c r="T32" s="16"/>
      <c r="U32" s="16"/>
      <c r="V32" s="16"/>
      <c r="W32" s="16"/>
    </row>
    <row r="33" ht="18.75" customHeight="1" spans="1:23">
      <c r="A33" s="55" t="s">
        <v>56</v>
      </c>
      <c r="B33" s="8" t="s">
        <v>208</v>
      </c>
      <c r="C33" s="9" t="s">
        <v>209</v>
      </c>
      <c r="D33" s="8" t="s">
        <v>79</v>
      </c>
      <c r="E33" s="8" t="s">
        <v>80</v>
      </c>
      <c r="F33" s="8" t="s">
        <v>210</v>
      </c>
      <c r="G33" s="8" t="s">
        <v>211</v>
      </c>
      <c r="H33" s="16">
        <v>142450</v>
      </c>
      <c r="I33" s="16">
        <v>142450</v>
      </c>
      <c r="J33" s="16"/>
      <c r="K33" s="16"/>
      <c r="L33" s="16">
        <v>142450</v>
      </c>
      <c r="M33" s="16"/>
      <c r="N33" s="16"/>
      <c r="O33" s="16"/>
      <c r="P33" s="22"/>
      <c r="Q33" s="16"/>
      <c r="R33" s="16"/>
      <c r="S33" s="16"/>
      <c r="T33" s="16"/>
      <c r="U33" s="16"/>
      <c r="V33" s="16"/>
      <c r="W33" s="16"/>
    </row>
    <row r="34" ht="18.75" customHeight="1" spans="1:23">
      <c r="A34" s="55" t="s">
        <v>56</v>
      </c>
      <c r="B34" s="8" t="s">
        <v>208</v>
      </c>
      <c r="C34" s="9" t="s">
        <v>209</v>
      </c>
      <c r="D34" s="8" t="s">
        <v>79</v>
      </c>
      <c r="E34" s="8" t="s">
        <v>80</v>
      </c>
      <c r="F34" s="8" t="s">
        <v>212</v>
      </c>
      <c r="G34" s="8" t="s">
        <v>213</v>
      </c>
      <c r="H34" s="16">
        <v>74000</v>
      </c>
      <c r="I34" s="16">
        <v>74000</v>
      </c>
      <c r="J34" s="16"/>
      <c r="K34" s="16"/>
      <c r="L34" s="16">
        <v>74000</v>
      </c>
      <c r="M34" s="16"/>
      <c r="N34" s="16"/>
      <c r="O34" s="16"/>
      <c r="P34" s="22"/>
      <c r="Q34" s="16"/>
      <c r="R34" s="16"/>
      <c r="S34" s="16"/>
      <c r="T34" s="16"/>
      <c r="U34" s="16"/>
      <c r="V34" s="16"/>
      <c r="W34" s="16"/>
    </row>
    <row r="35" ht="18.75" customHeight="1" spans="1:23">
      <c r="A35" s="55" t="s">
        <v>56</v>
      </c>
      <c r="B35" s="8" t="s">
        <v>208</v>
      </c>
      <c r="C35" s="9" t="s">
        <v>209</v>
      </c>
      <c r="D35" s="8" t="s">
        <v>79</v>
      </c>
      <c r="E35" s="8" t="s">
        <v>80</v>
      </c>
      <c r="F35" s="8" t="s">
        <v>214</v>
      </c>
      <c r="G35" s="8" t="s">
        <v>215</v>
      </c>
      <c r="H35" s="16">
        <v>40000</v>
      </c>
      <c r="I35" s="16">
        <v>40000</v>
      </c>
      <c r="J35" s="16"/>
      <c r="K35" s="16"/>
      <c r="L35" s="16">
        <v>40000</v>
      </c>
      <c r="M35" s="16"/>
      <c r="N35" s="16"/>
      <c r="O35" s="16"/>
      <c r="P35" s="22"/>
      <c r="Q35" s="16"/>
      <c r="R35" s="16"/>
      <c r="S35" s="16"/>
      <c r="T35" s="16"/>
      <c r="U35" s="16"/>
      <c r="V35" s="16"/>
      <c r="W35" s="16"/>
    </row>
    <row r="36" ht="18.75" customHeight="1" spans="1:23">
      <c r="A36" s="55" t="s">
        <v>56</v>
      </c>
      <c r="B36" s="8" t="s">
        <v>208</v>
      </c>
      <c r="C36" s="9" t="s">
        <v>209</v>
      </c>
      <c r="D36" s="8" t="s">
        <v>79</v>
      </c>
      <c r="E36" s="8" t="s">
        <v>80</v>
      </c>
      <c r="F36" s="8" t="s">
        <v>216</v>
      </c>
      <c r="G36" s="8" t="s">
        <v>217</v>
      </c>
      <c r="H36" s="16">
        <v>150000</v>
      </c>
      <c r="I36" s="16">
        <v>150000</v>
      </c>
      <c r="J36" s="16"/>
      <c r="K36" s="16"/>
      <c r="L36" s="16">
        <v>150000</v>
      </c>
      <c r="M36" s="16"/>
      <c r="N36" s="16"/>
      <c r="O36" s="16"/>
      <c r="P36" s="22"/>
      <c r="Q36" s="16"/>
      <c r="R36" s="16"/>
      <c r="S36" s="16"/>
      <c r="T36" s="16"/>
      <c r="U36" s="16"/>
      <c r="V36" s="16"/>
      <c r="W36" s="16"/>
    </row>
    <row r="37" ht="18.75" customHeight="1" spans="1:23">
      <c r="A37" s="55" t="s">
        <v>56</v>
      </c>
      <c r="B37" s="8" t="s">
        <v>208</v>
      </c>
      <c r="C37" s="9" t="s">
        <v>209</v>
      </c>
      <c r="D37" s="8" t="s">
        <v>79</v>
      </c>
      <c r="E37" s="8" t="s">
        <v>80</v>
      </c>
      <c r="F37" s="8" t="s">
        <v>218</v>
      </c>
      <c r="G37" s="8" t="s">
        <v>219</v>
      </c>
      <c r="H37" s="16">
        <v>35000</v>
      </c>
      <c r="I37" s="16">
        <v>35000</v>
      </c>
      <c r="J37" s="16"/>
      <c r="K37" s="16"/>
      <c r="L37" s="16">
        <v>35000</v>
      </c>
      <c r="M37" s="16"/>
      <c r="N37" s="16"/>
      <c r="O37" s="16"/>
      <c r="P37" s="22"/>
      <c r="Q37" s="16"/>
      <c r="R37" s="16"/>
      <c r="S37" s="16"/>
      <c r="T37" s="16"/>
      <c r="U37" s="16"/>
      <c r="V37" s="16"/>
      <c r="W37" s="16"/>
    </row>
    <row r="38" ht="18.75" customHeight="1" spans="1:23">
      <c r="A38" s="55" t="s">
        <v>56</v>
      </c>
      <c r="B38" s="8" t="s">
        <v>208</v>
      </c>
      <c r="C38" s="9" t="s">
        <v>209</v>
      </c>
      <c r="D38" s="8" t="s">
        <v>79</v>
      </c>
      <c r="E38" s="8" t="s">
        <v>80</v>
      </c>
      <c r="F38" s="8" t="s">
        <v>220</v>
      </c>
      <c r="G38" s="8" t="s">
        <v>221</v>
      </c>
      <c r="H38" s="16">
        <v>60000</v>
      </c>
      <c r="I38" s="16">
        <v>60000</v>
      </c>
      <c r="J38" s="16"/>
      <c r="K38" s="16"/>
      <c r="L38" s="16">
        <v>60000</v>
      </c>
      <c r="M38" s="16"/>
      <c r="N38" s="16"/>
      <c r="O38" s="16"/>
      <c r="P38" s="22"/>
      <c r="Q38" s="16"/>
      <c r="R38" s="16"/>
      <c r="S38" s="16"/>
      <c r="T38" s="16"/>
      <c r="U38" s="16"/>
      <c r="V38" s="16"/>
      <c r="W38" s="16"/>
    </row>
    <row r="39" ht="18.75" customHeight="1" spans="1:23">
      <c r="A39" s="55" t="s">
        <v>56</v>
      </c>
      <c r="B39" s="8" t="s">
        <v>208</v>
      </c>
      <c r="C39" s="9" t="s">
        <v>209</v>
      </c>
      <c r="D39" s="8" t="s">
        <v>79</v>
      </c>
      <c r="E39" s="8" t="s">
        <v>80</v>
      </c>
      <c r="F39" s="8" t="s">
        <v>222</v>
      </c>
      <c r="G39" s="8" t="s">
        <v>223</v>
      </c>
      <c r="H39" s="16">
        <v>150000</v>
      </c>
      <c r="I39" s="16">
        <v>150000</v>
      </c>
      <c r="J39" s="16"/>
      <c r="K39" s="16"/>
      <c r="L39" s="16">
        <v>150000</v>
      </c>
      <c r="M39" s="16"/>
      <c r="N39" s="16"/>
      <c r="O39" s="16"/>
      <c r="P39" s="22"/>
      <c r="Q39" s="16"/>
      <c r="R39" s="16"/>
      <c r="S39" s="16"/>
      <c r="T39" s="16"/>
      <c r="U39" s="16"/>
      <c r="V39" s="16"/>
      <c r="W39" s="16"/>
    </row>
    <row r="40" ht="18.75" customHeight="1" spans="1:23">
      <c r="A40" s="55" t="s">
        <v>56</v>
      </c>
      <c r="B40" s="8" t="s">
        <v>208</v>
      </c>
      <c r="C40" s="9" t="s">
        <v>209</v>
      </c>
      <c r="D40" s="8" t="s">
        <v>79</v>
      </c>
      <c r="E40" s="8" t="s">
        <v>80</v>
      </c>
      <c r="F40" s="8" t="s">
        <v>224</v>
      </c>
      <c r="G40" s="8" t="s">
        <v>225</v>
      </c>
      <c r="H40" s="16">
        <v>10000</v>
      </c>
      <c r="I40" s="16">
        <v>10000</v>
      </c>
      <c r="J40" s="16"/>
      <c r="K40" s="16"/>
      <c r="L40" s="16">
        <v>10000</v>
      </c>
      <c r="M40" s="16"/>
      <c r="N40" s="16"/>
      <c r="O40" s="16"/>
      <c r="P40" s="22"/>
      <c r="Q40" s="16"/>
      <c r="R40" s="16"/>
      <c r="S40" s="16"/>
      <c r="T40" s="16"/>
      <c r="U40" s="16"/>
      <c r="V40" s="16"/>
      <c r="W40" s="16"/>
    </row>
    <row r="41" ht="18.75" customHeight="1" spans="1:23">
      <c r="A41" s="55" t="s">
        <v>56</v>
      </c>
      <c r="B41" s="8" t="s">
        <v>208</v>
      </c>
      <c r="C41" s="9" t="s">
        <v>209</v>
      </c>
      <c r="D41" s="8" t="s">
        <v>79</v>
      </c>
      <c r="E41" s="8" t="s">
        <v>80</v>
      </c>
      <c r="F41" s="8" t="s">
        <v>226</v>
      </c>
      <c r="G41" s="8" t="s">
        <v>227</v>
      </c>
      <c r="H41" s="16">
        <v>20000</v>
      </c>
      <c r="I41" s="16">
        <v>20000</v>
      </c>
      <c r="J41" s="16"/>
      <c r="K41" s="16"/>
      <c r="L41" s="16">
        <v>20000</v>
      </c>
      <c r="M41" s="16"/>
      <c r="N41" s="16"/>
      <c r="O41" s="16"/>
      <c r="P41" s="22"/>
      <c r="Q41" s="16"/>
      <c r="R41" s="16"/>
      <c r="S41" s="16"/>
      <c r="T41" s="16"/>
      <c r="U41" s="16"/>
      <c r="V41" s="16"/>
      <c r="W41" s="16"/>
    </row>
    <row r="42" ht="18.75" customHeight="1" spans="1:23">
      <c r="A42" s="55" t="s">
        <v>56</v>
      </c>
      <c r="B42" s="8" t="s">
        <v>208</v>
      </c>
      <c r="C42" s="9" t="s">
        <v>209</v>
      </c>
      <c r="D42" s="8" t="s">
        <v>79</v>
      </c>
      <c r="E42" s="8" t="s">
        <v>80</v>
      </c>
      <c r="F42" s="8" t="s">
        <v>228</v>
      </c>
      <c r="G42" s="8" t="s">
        <v>229</v>
      </c>
      <c r="H42" s="16">
        <v>30000</v>
      </c>
      <c r="I42" s="16">
        <v>30000</v>
      </c>
      <c r="J42" s="16"/>
      <c r="K42" s="16"/>
      <c r="L42" s="16">
        <v>30000</v>
      </c>
      <c r="M42" s="16"/>
      <c r="N42" s="16"/>
      <c r="O42" s="16"/>
      <c r="P42" s="22"/>
      <c r="Q42" s="16"/>
      <c r="R42" s="16"/>
      <c r="S42" s="16"/>
      <c r="T42" s="16"/>
      <c r="U42" s="16"/>
      <c r="V42" s="16"/>
      <c r="W42" s="16"/>
    </row>
    <row r="43" ht="18.75" customHeight="1" spans="1:23">
      <c r="A43" s="55" t="s">
        <v>56</v>
      </c>
      <c r="B43" s="8" t="s">
        <v>208</v>
      </c>
      <c r="C43" s="9" t="s">
        <v>209</v>
      </c>
      <c r="D43" s="8" t="s">
        <v>79</v>
      </c>
      <c r="E43" s="8" t="s">
        <v>80</v>
      </c>
      <c r="F43" s="8" t="s">
        <v>230</v>
      </c>
      <c r="G43" s="8" t="s">
        <v>231</v>
      </c>
      <c r="H43" s="16">
        <v>135000</v>
      </c>
      <c r="I43" s="16">
        <v>135000</v>
      </c>
      <c r="J43" s="16"/>
      <c r="K43" s="16"/>
      <c r="L43" s="16">
        <v>135000</v>
      </c>
      <c r="M43" s="16"/>
      <c r="N43" s="16"/>
      <c r="O43" s="16"/>
      <c r="P43" s="22"/>
      <c r="Q43" s="16"/>
      <c r="R43" s="16"/>
      <c r="S43" s="16"/>
      <c r="T43" s="16"/>
      <c r="U43" s="16"/>
      <c r="V43" s="16"/>
      <c r="W43" s="16"/>
    </row>
    <row r="44" ht="18.75" customHeight="1" spans="1:23">
      <c r="A44" s="55" t="s">
        <v>56</v>
      </c>
      <c r="B44" s="8" t="s">
        <v>208</v>
      </c>
      <c r="C44" s="9" t="s">
        <v>209</v>
      </c>
      <c r="D44" s="8" t="s">
        <v>89</v>
      </c>
      <c r="E44" s="8" t="s">
        <v>90</v>
      </c>
      <c r="F44" s="8" t="s">
        <v>210</v>
      </c>
      <c r="G44" s="8" t="s">
        <v>211</v>
      </c>
      <c r="H44" s="16">
        <v>26600</v>
      </c>
      <c r="I44" s="16">
        <v>26600</v>
      </c>
      <c r="J44" s="16"/>
      <c r="K44" s="16"/>
      <c r="L44" s="16">
        <v>26600</v>
      </c>
      <c r="M44" s="16"/>
      <c r="N44" s="16"/>
      <c r="O44" s="16"/>
      <c r="P44" s="22"/>
      <c r="Q44" s="16"/>
      <c r="R44" s="16"/>
      <c r="S44" s="16"/>
      <c r="T44" s="16"/>
      <c r="U44" s="16"/>
      <c r="V44" s="16"/>
      <c r="W44" s="16"/>
    </row>
    <row r="45" ht="18.75" customHeight="1" spans="1:23">
      <c r="A45" s="55" t="s">
        <v>56</v>
      </c>
      <c r="B45" s="8" t="s">
        <v>208</v>
      </c>
      <c r="C45" s="9" t="s">
        <v>209</v>
      </c>
      <c r="D45" s="8" t="s">
        <v>89</v>
      </c>
      <c r="E45" s="8" t="s">
        <v>90</v>
      </c>
      <c r="F45" s="8" t="s">
        <v>232</v>
      </c>
      <c r="G45" s="8" t="s">
        <v>233</v>
      </c>
      <c r="H45" s="16">
        <v>20000</v>
      </c>
      <c r="I45" s="16">
        <v>20000</v>
      </c>
      <c r="J45" s="16"/>
      <c r="K45" s="16"/>
      <c r="L45" s="16">
        <v>20000</v>
      </c>
      <c r="M45" s="16"/>
      <c r="N45" s="16"/>
      <c r="O45" s="16"/>
      <c r="P45" s="22"/>
      <c r="Q45" s="16"/>
      <c r="R45" s="16"/>
      <c r="S45" s="16"/>
      <c r="T45" s="16"/>
      <c r="U45" s="16"/>
      <c r="V45" s="16"/>
      <c r="W45" s="16"/>
    </row>
    <row r="46" ht="18.75" customHeight="1" spans="1:23">
      <c r="A46" s="55" t="s">
        <v>56</v>
      </c>
      <c r="B46" s="8" t="s">
        <v>208</v>
      </c>
      <c r="C46" s="9" t="s">
        <v>209</v>
      </c>
      <c r="D46" s="8" t="s">
        <v>89</v>
      </c>
      <c r="E46" s="8" t="s">
        <v>90</v>
      </c>
      <c r="F46" s="8" t="s">
        <v>214</v>
      </c>
      <c r="G46" s="8" t="s">
        <v>215</v>
      </c>
      <c r="H46" s="16">
        <v>20000</v>
      </c>
      <c r="I46" s="16">
        <v>20000</v>
      </c>
      <c r="J46" s="16"/>
      <c r="K46" s="16"/>
      <c r="L46" s="16">
        <v>20000</v>
      </c>
      <c r="M46" s="16"/>
      <c r="N46" s="16"/>
      <c r="O46" s="16"/>
      <c r="P46" s="22"/>
      <c r="Q46" s="16"/>
      <c r="R46" s="16"/>
      <c r="S46" s="16"/>
      <c r="T46" s="16"/>
      <c r="U46" s="16"/>
      <c r="V46" s="16"/>
      <c r="W46" s="16"/>
    </row>
    <row r="47" ht="18.75" customHeight="1" spans="1:23">
      <c r="A47" s="55" t="s">
        <v>56</v>
      </c>
      <c r="B47" s="8" t="s">
        <v>208</v>
      </c>
      <c r="C47" s="9" t="s">
        <v>209</v>
      </c>
      <c r="D47" s="8" t="s">
        <v>89</v>
      </c>
      <c r="E47" s="8" t="s">
        <v>90</v>
      </c>
      <c r="F47" s="8" t="s">
        <v>228</v>
      </c>
      <c r="G47" s="8" t="s">
        <v>229</v>
      </c>
      <c r="H47" s="16">
        <v>36000</v>
      </c>
      <c r="I47" s="16">
        <v>36000</v>
      </c>
      <c r="J47" s="16"/>
      <c r="K47" s="16"/>
      <c r="L47" s="16">
        <v>36000</v>
      </c>
      <c r="M47" s="16"/>
      <c r="N47" s="16"/>
      <c r="O47" s="16"/>
      <c r="P47" s="22"/>
      <c r="Q47" s="16"/>
      <c r="R47" s="16"/>
      <c r="S47" s="16"/>
      <c r="T47" s="16"/>
      <c r="U47" s="16"/>
      <c r="V47" s="16"/>
      <c r="W47" s="16"/>
    </row>
    <row r="48" ht="18.75" customHeight="1" spans="1:23">
      <c r="A48" s="55" t="s">
        <v>56</v>
      </c>
      <c r="B48" s="8" t="s">
        <v>234</v>
      </c>
      <c r="C48" s="9" t="s">
        <v>235</v>
      </c>
      <c r="D48" s="8" t="s">
        <v>79</v>
      </c>
      <c r="E48" s="8" t="s">
        <v>80</v>
      </c>
      <c r="F48" s="8" t="s">
        <v>236</v>
      </c>
      <c r="G48" s="8" t="s">
        <v>237</v>
      </c>
      <c r="H48" s="16">
        <v>572423</v>
      </c>
      <c r="I48" s="16">
        <v>572423</v>
      </c>
      <c r="J48" s="16"/>
      <c r="K48" s="16"/>
      <c r="L48" s="16">
        <v>572423</v>
      </c>
      <c r="M48" s="16"/>
      <c r="N48" s="16"/>
      <c r="O48" s="16"/>
      <c r="P48" s="22"/>
      <c r="Q48" s="16"/>
      <c r="R48" s="16"/>
      <c r="S48" s="16"/>
      <c r="T48" s="16"/>
      <c r="U48" s="16"/>
      <c r="V48" s="16"/>
      <c r="W48" s="16"/>
    </row>
    <row r="49" ht="18.75" customHeight="1" spans="1:23">
      <c r="A49" s="55" t="s">
        <v>56</v>
      </c>
      <c r="B49" s="8" t="s">
        <v>238</v>
      </c>
      <c r="C49" s="9" t="s">
        <v>239</v>
      </c>
      <c r="D49" s="8" t="s">
        <v>79</v>
      </c>
      <c r="E49" s="8" t="s">
        <v>80</v>
      </c>
      <c r="F49" s="8" t="s">
        <v>236</v>
      </c>
      <c r="G49" s="8" t="s">
        <v>237</v>
      </c>
      <c r="H49" s="16">
        <v>39900</v>
      </c>
      <c r="I49" s="16">
        <v>39900</v>
      </c>
      <c r="J49" s="16"/>
      <c r="K49" s="16"/>
      <c r="L49" s="16">
        <v>39900</v>
      </c>
      <c r="M49" s="16"/>
      <c r="N49" s="16"/>
      <c r="O49" s="16"/>
      <c r="P49" s="22"/>
      <c r="Q49" s="16"/>
      <c r="R49" s="16"/>
      <c r="S49" s="16"/>
      <c r="T49" s="16"/>
      <c r="U49" s="16"/>
      <c r="V49" s="16"/>
      <c r="W49" s="16"/>
    </row>
    <row r="50" ht="18.75" customHeight="1" spans="1:23">
      <c r="A50" s="55" t="s">
        <v>56</v>
      </c>
      <c r="B50" s="8" t="s">
        <v>240</v>
      </c>
      <c r="C50" s="9" t="s">
        <v>241</v>
      </c>
      <c r="D50" s="8" t="s">
        <v>89</v>
      </c>
      <c r="E50" s="8" t="s">
        <v>90</v>
      </c>
      <c r="F50" s="8" t="s">
        <v>178</v>
      </c>
      <c r="G50" s="8" t="s">
        <v>179</v>
      </c>
      <c r="H50" s="16">
        <v>308592</v>
      </c>
      <c r="I50" s="16">
        <v>308592</v>
      </c>
      <c r="J50" s="16"/>
      <c r="K50" s="16"/>
      <c r="L50" s="16">
        <v>308592</v>
      </c>
      <c r="M50" s="16"/>
      <c r="N50" s="16"/>
      <c r="O50" s="16"/>
      <c r="P50" s="22"/>
      <c r="Q50" s="16"/>
      <c r="R50" s="16"/>
      <c r="S50" s="16"/>
      <c r="T50" s="16"/>
      <c r="U50" s="16"/>
      <c r="V50" s="16"/>
      <c r="W50" s="16"/>
    </row>
    <row r="51" ht="18.75" customHeight="1" spans="1:23">
      <c r="A51" s="55" t="s">
        <v>56</v>
      </c>
      <c r="B51" s="8" t="s">
        <v>242</v>
      </c>
      <c r="C51" s="9" t="s">
        <v>243</v>
      </c>
      <c r="D51" s="8" t="s">
        <v>89</v>
      </c>
      <c r="E51" s="8" t="s">
        <v>90</v>
      </c>
      <c r="F51" s="8" t="s">
        <v>178</v>
      </c>
      <c r="G51" s="8" t="s">
        <v>179</v>
      </c>
      <c r="H51" s="16">
        <v>155520</v>
      </c>
      <c r="I51" s="16">
        <v>155520</v>
      </c>
      <c r="J51" s="16"/>
      <c r="K51" s="16"/>
      <c r="L51" s="16">
        <v>155520</v>
      </c>
      <c r="M51" s="16"/>
      <c r="N51" s="16"/>
      <c r="O51" s="16"/>
      <c r="P51" s="22"/>
      <c r="Q51" s="16"/>
      <c r="R51" s="16"/>
      <c r="S51" s="16"/>
      <c r="T51" s="16"/>
      <c r="U51" s="16"/>
      <c r="V51" s="16"/>
      <c r="W51" s="16"/>
    </row>
    <row r="52" ht="18.75" customHeight="1" spans="1:23">
      <c r="A52" s="55" t="s">
        <v>56</v>
      </c>
      <c r="B52" s="8" t="s">
        <v>244</v>
      </c>
      <c r="C52" s="9" t="s">
        <v>245</v>
      </c>
      <c r="D52" s="8" t="s">
        <v>89</v>
      </c>
      <c r="E52" s="8" t="s">
        <v>90</v>
      </c>
      <c r="F52" s="8" t="s">
        <v>236</v>
      </c>
      <c r="G52" s="8" t="s">
        <v>237</v>
      </c>
      <c r="H52" s="16">
        <v>69916</v>
      </c>
      <c r="I52" s="16">
        <v>69916</v>
      </c>
      <c r="J52" s="16"/>
      <c r="K52" s="16"/>
      <c r="L52" s="16">
        <v>69916</v>
      </c>
      <c r="M52" s="16"/>
      <c r="N52" s="16"/>
      <c r="O52" s="16"/>
      <c r="P52" s="22"/>
      <c r="Q52" s="16"/>
      <c r="R52" s="16"/>
      <c r="S52" s="16"/>
      <c r="T52" s="16"/>
      <c r="U52" s="16"/>
      <c r="V52" s="16"/>
      <c r="W52" s="16"/>
    </row>
    <row r="53" ht="18.75" customHeight="1" spans="1:23">
      <c r="A53" s="55" t="s">
        <v>56</v>
      </c>
      <c r="B53" s="8" t="s">
        <v>246</v>
      </c>
      <c r="C53" s="9" t="s">
        <v>247</v>
      </c>
      <c r="D53" s="8" t="s">
        <v>89</v>
      </c>
      <c r="E53" s="8" t="s">
        <v>90</v>
      </c>
      <c r="F53" s="8" t="s">
        <v>236</v>
      </c>
      <c r="G53" s="8" t="s">
        <v>237</v>
      </c>
      <c r="H53" s="16">
        <v>5400</v>
      </c>
      <c r="I53" s="16">
        <v>5400</v>
      </c>
      <c r="J53" s="16"/>
      <c r="K53" s="16"/>
      <c r="L53" s="16">
        <v>5400</v>
      </c>
      <c r="M53" s="16"/>
      <c r="N53" s="16"/>
      <c r="O53" s="16"/>
      <c r="P53" s="22"/>
      <c r="Q53" s="16"/>
      <c r="R53" s="16"/>
      <c r="S53" s="16"/>
      <c r="T53" s="16"/>
      <c r="U53" s="16"/>
      <c r="V53" s="16"/>
      <c r="W53" s="16"/>
    </row>
    <row r="54" ht="18.75" customHeight="1" spans="1:23">
      <c r="A54" s="55" t="s">
        <v>56</v>
      </c>
      <c r="B54" s="8" t="s">
        <v>248</v>
      </c>
      <c r="C54" s="9" t="s">
        <v>249</v>
      </c>
      <c r="D54" s="8" t="s">
        <v>79</v>
      </c>
      <c r="E54" s="8" t="s">
        <v>80</v>
      </c>
      <c r="F54" s="8" t="s">
        <v>228</v>
      </c>
      <c r="G54" s="8" t="s">
        <v>229</v>
      </c>
      <c r="H54" s="16">
        <v>299179.92</v>
      </c>
      <c r="I54" s="16">
        <v>299179.92</v>
      </c>
      <c r="J54" s="16"/>
      <c r="K54" s="16"/>
      <c r="L54" s="16">
        <v>299179.92</v>
      </c>
      <c r="M54" s="16"/>
      <c r="N54" s="16"/>
      <c r="O54" s="16"/>
      <c r="P54" s="22"/>
      <c r="Q54" s="16"/>
      <c r="R54" s="16"/>
      <c r="S54" s="16"/>
      <c r="T54" s="16"/>
      <c r="U54" s="16"/>
      <c r="V54" s="16"/>
      <c r="W54" s="16"/>
    </row>
    <row r="55" ht="18.75" customHeight="1" spans="1:23">
      <c r="A55" s="55" t="s">
        <v>56</v>
      </c>
      <c r="B55" s="8" t="s">
        <v>248</v>
      </c>
      <c r="C55" s="9" t="s">
        <v>249</v>
      </c>
      <c r="D55" s="8" t="s">
        <v>89</v>
      </c>
      <c r="E55" s="8" t="s">
        <v>90</v>
      </c>
      <c r="F55" s="8" t="s">
        <v>228</v>
      </c>
      <c r="G55" s="8" t="s">
        <v>229</v>
      </c>
      <c r="H55" s="16">
        <v>39179.28</v>
      </c>
      <c r="I55" s="16">
        <v>39179.28</v>
      </c>
      <c r="J55" s="16"/>
      <c r="K55" s="16"/>
      <c r="L55" s="16">
        <v>39179.28</v>
      </c>
      <c r="M55" s="16"/>
      <c r="N55" s="16"/>
      <c r="O55" s="16"/>
      <c r="P55" s="22"/>
      <c r="Q55" s="16"/>
      <c r="R55" s="16"/>
      <c r="S55" s="16"/>
      <c r="T55" s="16"/>
      <c r="U55" s="16"/>
      <c r="V55" s="16"/>
      <c r="W55" s="16"/>
    </row>
    <row r="56" ht="18.75" customHeight="1" spans="1:23">
      <c r="A56" s="55" t="s">
        <v>56</v>
      </c>
      <c r="B56" s="8" t="s">
        <v>250</v>
      </c>
      <c r="C56" s="9" t="s">
        <v>251</v>
      </c>
      <c r="D56" s="8" t="s">
        <v>79</v>
      </c>
      <c r="E56" s="8" t="s">
        <v>80</v>
      </c>
      <c r="F56" s="8" t="s">
        <v>236</v>
      </c>
      <c r="G56" s="8" t="s">
        <v>237</v>
      </c>
      <c r="H56" s="16">
        <v>2350032</v>
      </c>
      <c r="I56" s="16">
        <v>2350032</v>
      </c>
      <c r="J56" s="16"/>
      <c r="K56" s="16"/>
      <c r="L56" s="16">
        <v>2350032</v>
      </c>
      <c r="M56" s="16"/>
      <c r="N56" s="16"/>
      <c r="O56" s="16"/>
      <c r="P56" s="22"/>
      <c r="Q56" s="16"/>
      <c r="R56" s="16"/>
      <c r="S56" s="16"/>
      <c r="T56" s="16"/>
      <c r="U56" s="16"/>
      <c r="V56" s="16"/>
      <c r="W56" s="16"/>
    </row>
    <row r="57" ht="18.75" customHeight="1" spans="1:23">
      <c r="A57" s="55" t="s">
        <v>56</v>
      </c>
      <c r="B57" s="8" t="s">
        <v>252</v>
      </c>
      <c r="C57" s="9" t="s">
        <v>253</v>
      </c>
      <c r="D57" s="8" t="s">
        <v>97</v>
      </c>
      <c r="E57" s="8" t="s">
        <v>98</v>
      </c>
      <c r="F57" s="8" t="s">
        <v>228</v>
      </c>
      <c r="G57" s="8" t="s">
        <v>229</v>
      </c>
      <c r="H57" s="16">
        <v>67200</v>
      </c>
      <c r="I57" s="16">
        <v>67200</v>
      </c>
      <c r="J57" s="16"/>
      <c r="K57" s="16"/>
      <c r="L57" s="16">
        <v>67200</v>
      </c>
      <c r="M57" s="16"/>
      <c r="N57" s="16"/>
      <c r="O57" s="16"/>
      <c r="P57" s="22"/>
      <c r="Q57" s="16"/>
      <c r="R57" s="16"/>
      <c r="S57" s="16"/>
      <c r="T57" s="16"/>
      <c r="U57" s="16"/>
      <c r="V57" s="16"/>
      <c r="W57" s="16"/>
    </row>
    <row r="58" ht="18.75" customHeight="1" spans="1:23">
      <c r="A58" s="55" t="s">
        <v>56</v>
      </c>
      <c r="B58" s="8" t="s">
        <v>252</v>
      </c>
      <c r="C58" s="9" t="s">
        <v>253</v>
      </c>
      <c r="D58" s="8" t="s">
        <v>99</v>
      </c>
      <c r="E58" s="8" t="s">
        <v>100</v>
      </c>
      <c r="F58" s="8" t="s">
        <v>228</v>
      </c>
      <c r="G58" s="8" t="s">
        <v>229</v>
      </c>
      <c r="H58" s="16">
        <v>1200</v>
      </c>
      <c r="I58" s="16">
        <v>1200</v>
      </c>
      <c r="J58" s="16"/>
      <c r="K58" s="16"/>
      <c r="L58" s="16">
        <v>1200</v>
      </c>
      <c r="M58" s="16"/>
      <c r="N58" s="16"/>
      <c r="O58" s="16"/>
      <c r="P58" s="22"/>
      <c r="Q58" s="16"/>
      <c r="R58" s="16"/>
      <c r="S58" s="16"/>
      <c r="T58" s="16"/>
      <c r="U58" s="16"/>
      <c r="V58" s="16"/>
      <c r="W58" s="16"/>
    </row>
    <row r="59" ht="18.75" customHeight="1" spans="1:23">
      <c r="A59" s="55" t="s">
        <v>56</v>
      </c>
      <c r="B59" s="8" t="s">
        <v>254</v>
      </c>
      <c r="C59" s="9" t="s">
        <v>255</v>
      </c>
      <c r="D59" s="8" t="s">
        <v>79</v>
      </c>
      <c r="E59" s="8" t="s">
        <v>80</v>
      </c>
      <c r="F59" s="8" t="s">
        <v>199</v>
      </c>
      <c r="G59" s="8" t="s">
        <v>200</v>
      </c>
      <c r="H59" s="16">
        <v>38000</v>
      </c>
      <c r="I59" s="16">
        <v>38000</v>
      </c>
      <c r="J59" s="16"/>
      <c r="K59" s="16"/>
      <c r="L59" s="16">
        <v>38000</v>
      </c>
      <c r="M59" s="16"/>
      <c r="N59" s="16"/>
      <c r="O59" s="16"/>
      <c r="P59" s="22"/>
      <c r="Q59" s="16"/>
      <c r="R59" s="16"/>
      <c r="S59" s="16"/>
      <c r="T59" s="16"/>
      <c r="U59" s="16"/>
      <c r="V59" s="16"/>
      <c r="W59" s="16"/>
    </row>
    <row r="60" ht="18.75" customHeight="1" spans="1:23">
      <c r="A60" s="55" t="s">
        <v>56</v>
      </c>
      <c r="B60" s="8" t="s">
        <v>256</v>
      </c>
      <c r="C60" s="9" t="s">
        <v>257</v>
      </c>
      <c r="D60" s="8" t="s">
        <v>79</v>
      </c>
      <c r="E60" s="8" t="s">
        <v>80</v>
      </c>
      <c r="F60" s="8" t="s">
        <v>258</v>
      </c>
      <c r="G60" s="8" t="s">
        <v>259</v>
      </c>
      <c r="H60" s="16">
        <v>1435200</v>
      </c>
      <c r="I60" s="16">
        <v>1435200</v>
      </c>
      <c r="J60" s="16"/>
      <c r="K60" s="16"/>
      <c r="L60" s="16">
        <v>1435200</v>
      </c>
      <c r="M60" s="16"/>
      <c r="N60" s="16"/>
      <c r="O60" s="16"/>
      <c r="P60" s="22"/>
      <c r="Q60" s="16"/>
      <c r="R60" s="16"/>
      <c r="S60" s="16"/>
      <c r="T60" s="16"/>
      <c r="U60" s="16"/>
      <c r="V60" s="16"/>
      <c r="W60" s="16"/>
    </row>
    <row r="61" ht="18.75" customHeight="1" spans="1:23">
      <c r="A61" s="55" t="s">
        <v>56</v>
      </c>
      <c r="B61" s="8" t="s">
        <v>260</v>
      </c>
      <c r="C61" s="9" t="s">
        <v>261</v>
      </c>
      <c r="D61" s="8" t="s">
        <v>89</v>
      </c>
      <c r="E61" s="8" t="s">
        <v>90</v>
      </c>
      <c r="F61" s="8" t="s">
        <v>178</v>
      </c>
      <c r="G61" s="8" t="s">
        <v>179</v>
      </c>
      <c r="H61" s="16">
        <v>324000</v>
      </c>
      <c r="I61" s="16">
        <v>324000</v>
      </c>
      <c r="J61" s="16"/>
      <c r="K61" s="16"/>
      <c r="L61" s="16">
        <v>324000</v>
      </c>
      <c r="M61" s="16"/>
      <c r="N61" s="16"/>
      <c r="O61" s="16"/>
      <c r="P61" s="22"/>
      <c r="Q61" s="16"/>
      <c r="R61" s="16"/>
      <c r="S61" s="16"/>
      <c r="T61" s="16"/>
      <c r="U61" s="16"/>
      <c r="V61" s="16"/>
      <c r="W61" s="16"/>
    </row>
    <row r="62" ht="18.75" customHeight="1" spans="1:23">
      <c r="A62" s="11" t="s">
        <v>32</v>
      </c>
      <c r="B62" s="11"/>
      <c r="C62" s="11"/>
      <c r="D62" s="11"/>
      <c r="E62" s="11"/>
      <c r="F62" s="11"/>
      <c r="G62" s="11"/>
      <c r="H62" s="16">
        <v>34262554.9</v>
      </c>
      <c r="I62" s="16">
        <v>34262554.9</v>
      </c>
      <c r="J62" s="16"/>
      <c r="K62" s="16"/>
      <c r="L62" s="16">
        <v>34262554.9</v>
      </c>
      <c r="M62" s="16"/>
      <c r="N62" s="16"/>
      <c r="O62" s="16"/>
      <c r="P62" s="16"/>
      <c r="Q62" s="16"/>
      <c r="R62" s="16"/>
      <c r="S62" s="16"/>
      <c r="T62" s="16"/>
      <c r="U62" s="16"/>
      <c r="V62" s="16"/>
      <c r="W62" s="16"/>
    </row>
  </sheetData>
  <mergeCells count="30">
    <mergeCell ref="A2:W2"/>
    <mergeCell ref="A3:G3"/>
    <mergeCell ref="I4:W4"/>
    <mergeCell ref="I5:M5"/>
    <mergeCell ref="N5:P5"/>
    <mergeCell ref="R5:W5"/>
    <mergeCell ref="A62:G6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3"/>
  <sheetViews>
    <sheetView showZeros="0" topLeftCell="B22" workbookViewId="0">
      <selection activeCell="A18" sqref="$A18:$XFD18"/>
    </sheetView>
  </sheetViews>
  <sheetFormatPr defaultColWidth="8.85" defaultRowHeight="15" customHeight="1"/>
  <cols>
    <col min="1" max="4" width="28.575" customWidth="1"/>
    <col min="5" max="5" width="14.875" customWidth="1"/>
    <col min="6" max="6" width="17.125" customWidth="1"/>
    <col min="7" max="7" width="13.25" customWidth="1"/>
    <col min="8" max="8" width="13"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262</v>
      </c>
    </row>
    <row r="2" ht="45" customHeight="1" spans="1:23">
      <c r="A2" s="3" t="s">
        <v>263</v>
      </c>
      <c r="B2" s="3"/>
      <c r="C2" s="3"/>
      <c r="D2" s="3"/>
      <c r="E2" s="3"/>
      <c r="F2" s="3"/>
      <c r="G2" s="3"/>
      <c r="H2" s="3"/>
      <c r="I2" s="3"/>
      <c r="J2" s="3"/>
      <c r="K2" s="3"/>
      <c r="L2" s="3"/>
      <c r="M2" s="3"/>
      <c r="N2" s="51"/>
      <c r="O2" s="51"/>
      <c r="P2" s="51"/>
      <c r="Q2" s="51"/>
      <c r="R2" s="51"/>
      <c r="S2" s="51"/>
      <c r="T2" s="51"/>
      <c r="U2" s="51"/>
      <c r="V2" s="51"/>
      <c r="W2" s="51"/>
    </row>
    <row r="3" ht="18.75" customHeight="1" spans="1:23">
      <c r="A3" s="4" t="str">
        <f>"单位名称："&amp;"玉溪市红塔区市场监督管理局"</f>
        <v>单位名称：玉溪市红塔区市场监督管理局</v>
      </c>
      <c r="B3" s="4"/>
      <c r="C3" s="4"/>
      <c r="D3" s="4"/>
      <c r="E3" s="4"/>
      <c r="F3" s="4"/>
      <c r="G3" s="4"/>
      <c r="H3" s="4"/>
      <c r="I3" s="52"/>
      <c r="J3" s="52"/>
      <c r="K3" s="52"/>
      <c r="L3" s="52"/>
      <c r="M3" s="52"/>
      <c r="N3" s="5"/>
      <c r="O3" s="5"/>
      <c r="P3" s="5"/>
      <c r="Q3" s="5"/>
      <c r="R3" s="5"/>
      <c r="S3" s="5"/>
      <c r="T3" s="5"/>
      <c r="U3" s="5"/>
      <c r="V3" s="5"/>
      <c r="W3" s="5" t="s">
        <v>29</v>
      </c>
    </row>
    <row r="4" ht="18.75" customHeight="1" spans="1:23">
      <c r="A4" s="12" t="s">
        <v>264</v>
      </c>
      <c r="B4" s="12" t="s">
        <v>155</v>
      </c>
      <c r="C4" s="12" t="s">
        <v>156</v>
      </c>
      <c r="D4" s="12" t="s">
        <v>265</v>
      </c>
      <c r="E4" s="12" t="s">
        <v>157</v>
      </c>
      <c r="F4" s="12" t="s">
        <v>158</v>
      </c>
      <c r="G4" s="12" t="s">
        <v>266</v>
      </c>
      <c r="H4" s="12" t="s">
        <v>160</v>
      </c>
      <c r="I4" s="45" t="s">
        <v>32</v>
      </c>
      <c r="J4" s="45" t="s">
        <v>267</v>
      </c>
      <c r="K4" s="12"/>
      <c r="L4" s="12"/>
      <c r="M4" s="12"/>
      <c r="N4" s="12" t="s">
        <v>162</v>
      </c>
      <c r="O4" s="12"/>
      <c r="P4" s="12"/>
      <c r="Q4" s="12" t="s">
        <v>38</v>
      </c>
      <c r="R4" s="12" t="s">
        <v>63</v>
      </c>
      <c r="S4" s="12"/>
      <c r="T4" s="12"/>
      <c r="U4" s="12"/>
      <c r="V4" s="12"/>
      <c r="W4" s="12"/>
    </row>
    <row r="5" ht="18.75" customHeight="1" spans="1:23">
      <c r="A5" s="12"/>
      <c r="B5" s="12"/>
      <c r="C5" s="12"/>
      <c r="D5" s="12"/>
      <c r="E5" s="12"/>
      <c r="F5" s="12"/>
      <c r="G5" s="12"/>
      <c r="H5" s="12"/>
      <c r="I5" s="45" t="s">
        <v>163</v>
      </c>
      <c r="J5" s="45"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5"/>
      <c r="J6" s="45"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5"/>
      <c r="J7" s="45" t="s">
        <v>34</v>
      </c>
      <c r="K7" s="12" t="s">
        <v>268</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269</v>
      </c>
      <c r="D9" s="8"/>
      <c r="E9" s="8"/>
      <c r="F9" s="8"/>
      <c r="G9" s="8"/>
      <c r="H9" s="8"/>
      <c r="I9" s="10">
        <v>696000</v>
      </c>
      <c r="J9" s="10">
        <v>696000</v>
      </c>
      <c r="K9" s="10">
        <v>696000</v>
      </c>
      <c r="L9" s="10"/>
      <c r="M9" s="10"/>
      <c r="N9" s="10"/>
      <c r="O9" s="10"/>
      <c r="P9" s="10"/>
      <c r="Q9" s="10"/>
      <c r="R9" s="10"/>
      <c r="S9" s="10"/>
      <c r="T9" s="10"/>
      <c r="U9" s="10"/>
      <c r="V9" s="10"/>
      <c r="W9" s="10"/>
    </row>
    <row r="10" ht="18.75" customHeight="1" spans="1:23">
      <c r="A10" s="8" t="s">
        <v>270</v>
      </c>
      <c r="B10" s="8" t="s">
        <v>271</v>
      </c>
      <c r="C10" s="9" t="s">
        <v>269</v>
      </c>
      <c r="D10" s="8" t="s">
        <v>56</v>
      </c>
      <c r="E10" s="8" t="s">
        <v>79</v>
      </c>
      <c r="F10" s="8" t="s">
        <v>80</v>
      </c>
      <c r="G10" s="8" t="s">
        <v>272</v>
      </c>
      <c r="H10" s="8" t="s">
        <v>273</v>
      </c>
      <c r="I10" s="10">
        <v>696000</v>
      </c>
      <c r="J10" s="10">
        <v>696000</v>
      </c>
      <c r="K10" s="10">
        <v>696000</v>
      </c>
      <c r="L10" s="10"/>
      <c r="M10" s="10"/>
      <c r="N10" s="10"/>
      <c r="O10" s="10"/>
      <c r="P10" s="10"/>
      <c r="Q10" s="10"/>
      <c r="R10" s="10"/>
      <c r="S10" s="10"/>
      <c r="T10" s="10"/>
      <c r="U10" s="10"/>
      <c r="V10" s="10"/>
      <c r="W10" s="10"/>
    </row>
    <row r="11" ht="18.75" customHeight="1" spans="1:23">
      <c r="A11" s="22"/>
      <c r="B11" s="22"/>
      <c r="C11" s="9" t="s">
        <v>274</v>
      </c>
      <c r="D11" s="22"/>
      <c r="E11" s="22"/>
      <c r="F11" s="22"/>
      <c r="G11" s="22"/>
      <c r="H11" s="22"/>
      <c r="I11" s="10">
        <v>3000</v>
      </c>
      <c r="J11" s="10">
        <v>3000</v>
      </c>
      <c r="K11" s="10">
        <v>3000</v>
      </c>
      <c r="L11" s="10"/>
      <c r="M11" s="10"/>
      <c r="N11" s="10"/>
      <c r="O11" s="10"/>
      <c r="P11" s="22"/>
      <c r="Q11" s="10"/>
      <c r="R11" s="10"/>
      <c r="S11" s="10"/>
      <c r="T11" s="10"/>
      <c r="U11" s="10"/>
      <c r="V11" s="10"/>
      <c r="W11" s="10"/>
    </row>
    <row r="12" ht="18.75" customHeight="1" spans="1:23">
      <c r="A12" s="8" t="s">
        <v>275</v>
      </c>
      <c r="B12" s="8" t="s">
        <v>276</v>
      </c>
      <c r="C12" s="9" t="s">
        <v>274</v>
      </c>
      <c r="D12" s="8" t="s">
        <v>56</v>
      </c>
      <c r="E12" s="8" t="s">
        <v>143</v>
      </c>
      <c r="F12" s="8" t="s">
        <v>76</v>
      </c>
      <c r="G12" s="8" t="s">
        <v>210</v>
      </c>
      <c r="H12" s="8" t="s">
        <v>211</v>
      </c>
      <c r="I12" s="10">
        <v>3000</v>
      </c>
      <c r="J12" s="10">
        <v>3000</v>
      </c>
      <c r="K12" s="10">
        <v>3000</v>
      </c>
      <c r="L12" s="10"/>
      <c r="M12" s="10"/>
      <c r="N12" s="10"/>
      <c r="O12" s="10"/>
      <c r="P12" s="22"/>
      <c r="Q12" s="10"/>
      <c r="R12" s="10"/>
      <c r="S12" s="10"/>
      <c r="T12" s="10"/>
      <c r="U12" s="10"/>
      <c r="V12" s="10"/>
      <c r="W12" s="10"/>
    </row>
    <row r="13" ht="18.75" customHeight="1" spans="1:23">
      <c r="A13" s="22"/>
      <c r="B13" s="22"/>
      <c r="C13" s="9" t="s">
        <v>277</v>
      </c>
      <c r="D13" s="22"/>
      <c r="E13" s="22"/>
      <c r="F13" s="22"/>
      <c r="G13" s="22"/>
      <c r="H13" s="22"/>
      <c r="I13" s="10">
        <v>400000</v>
      </c>
      <c r="J13" s="10"/>
      <c r="K13" s="10"/>
      <c r="L13" s="10"/>
      <c r="M13" s="10"/>
      <c r="N13" s="10"/>
      <c r="O13" s="10"/>
      <c r="P13" s="22"/>
      <c r="Q13" s="10"/>
      <c r="R13" s="10">
        <v>400000</v>
      </c>
      <c r="S13" s="10"/>
      <c r="T13" s="10"/>
      <c r="U13" s="10"/>
      <c r="V13" s="10"/>
      <c r="W13" s="10">
        <v>400000</v>
      </c>
    </row>
    <row r="14" ht="18.75" customHeight="1" spans="1:23">
      <c r="A14" s="8" t="s">
        <v>270</v>
      </c>
      <c r="B14" s="8" t="s">
        <v>278</v>
      </c>
      <c r="C14" s="9" t="s">
        <v>277</v>
      </c>
      <c r="D14" s="8" t="s">
        <v>56</v>
      </c>
      <c r="E14" s="8" t="s">
        <v>91</v>
      </c>
      <c r="F14" s="8" t="s">
        <v>92</v>
      </c>
      <c r="G14" s="8" t="s">
        <v>210</v>
      </c>
      <c r="H14" s="8" t="s">
        <v>211</v>
      </c>
      <c r="I14" s="10">
        <v>400000</v>
      </c>
      <c r="J14" s="10"/>
      <c r="K14" s="10"/>
      <c r="L14" s="10"/>
      <c r="M14" s="10"/>
      <c r="N14" s="10"/>
      <c r="O14" s="10"/>
      <c r="P14" s="22"/>
      <c r="Q14" s="10"/>
      <c r="R14" s="10">
        <v>400000</v>
      </c>
      <c r="S14" s="10"/>
      <c r="T14" s="10"/>
      <c r="U14" s="10"/>
      <c r="V14" s="10"/>
      <c r="W14" s="10">
        <v>400000</v>
      </c>
    </row>
    <row r="15" ht="18.75" customHeight="1" spans="1:23">
      <c r="A15" s="22"/>
      <c r="B15" s="22"/>
      <c r="C15" s="9" t="s">
        <v>279</v>
      </c>
      <c r="D15" s="22"/>
      <c r="E15" s="22"/>
      <c r="F15" s="22"/>
      <c r="G15" s="22"/>
      <c r="H15" s="22"/>
      <c r="I15" s="10">
        <v>199500</v>
      </c>
      <c r="J15" s="10">
        <v>199500</v>
      </c>
      <c r="K15" s="10">
        <v>199500</v>
      </c>
      <c r="L15" s="10"/>
      <c r="M15" s="10"/>
      <c r="N15" s="10"/>
      <c r="O15" s="10"/>
      <c r="P15" s="22"/>
      <c r="Q15" s="10"/>
      <c r="R15" s="10"/>
      <c r="S15" s="10"/>
      <c r="T15" s="10"/>
      <c r="U15" s="10"/>
      <c r="V15" s="10"/>
      <c r="W15" s="10"/>
    </row>
    <row r="16" ht="18.75" customHeight="1" spans="1:23">
      <c r="A16" s="8" t="s">
        <v>275</v>
      </c>
      <c r="B16" s="8" t="s">
        <v>280</v>
      </c>
      <c r="C16" s="9" t="s">
        <v>279</v>
      </c>
      <c r="D16" s="8" t="s">
        <v>56</v>
      </c>
      <c r="E16" s="8" t="s">
        <v>87</v>
      </c>
      <c r="F16" s="8" t="s">
        <v>88</v>
      </c>
      <c r="G16" s="8" t="s">
        <v>272</v>
      </c>
      <c r="H16" s="8" t="s">
        <v>273</v>
      </c>
      <c r="I16" s="10">
        <v>199500</v>
      </c>
      <c r="J16" s="10">
        <v>199500</v>
      </c>
      <c r="K16" s="10">
        <v>199500</v>
      </c>
      <c r="L16" s="10"/>
      <c r="M16" s="10"/>
      <c r="N16" s="10"/>
      <c r="O16" s="10"/>
      <c r="P16" s="22"/>
      <c r="Q16" s="10"/>
      <c r="R16" s="10"/>
      <c r="S16" s="10"/>
      <c r="T16" s="10"/>
      <c r="U16" s="10"/>
      <c r="V16" s="10"/>
      <c r="W16" s="10"/>
    </row>
    <row r="17" ht="18.75" customHeight="1" spans="1:23">
      <c r="A17" s="22"/>
      <c r="B17" s="22"/>
      <c r="C17" s="9" t="s">
        <v>281</v>
      </c>
      <c r="D17" s="22"/>
      <c r="E17" s="22"/>
      <c r="F17" s="22"/>
      <c r="G17" s="22"/>
      <c r="H17" s="22"/>
      <c r="I17" s="10">
        <v>149100</v>
      </c>
      <c r="J17" s="10">
        <v>149100</v>
      </c>
      <c r="K17" s="10">
        <v>149100</v>
      </c>
      <c r="L17" s="10"/>
      <c r="M17" s="10"/>
      <c r="N17" s="10"/>
      <c r="O17" s="10"/>
      <c r="P17" s="22"/>
      <c r="Q17" s="10"/>
      <c r="R17" s="10"/>
      <c r="S17" s="10"/>
      <c r="T17" s="10"/>
      <c r="U17" s="10"/>
      <c r="V17" s="10"/>
      <c r="W17" s="10"/>
    </row>
    <row r="18" ht="18.75" customHeight="1" spans="1:23">
      <c r="A18" s="8" t="s">
        <v>275</v>
      </c>
      <c r="B18" s="8" t="s">
        <v>282</v>
      </c>
      <c r="C18" s="9" t="s">
        <v>281</v>
      </c>
      <c r="D18" s="8" t="s">
        <v>56</v>
      </c>
      <c r="E18" s="8" t="s">
        <v>83</v>
      </c>
      <c r="F18" s="8" t="s">
        <v>84</v>
      </c>
      <c r="G18" s="8" t="s">
        <v>283</v>
      </c>
      <c r="H18" s="8" t="s">
        <v>284</v>
      </c>
      <c r="I18" s="10">
        <v>149100</v>
      </c>
      <c r="J18" s="10">
        <v>149100</v>
      </c>
      <c r="K18" s="10">
        <v>149100</v>
      </c>
      <c r="L18" s="10"/>
      <c r="M18" s="10"/>
      <c r="N18" s="10"/>
      <c r="O18" s="10"/>
      <c r="P18" s="22"/>
      <c r="Q18" s="10"/>
      <c r="R18" s="10"/>
      <c r="S18" s="10"/>
      <c r="T18" s="10"/>
      <c r="U18" s="10"/>
      <c r="V18" s="10"/>
      <c r="W18" s="10"/>
    </row>
    <row r="19" ht="18.75" customHeight="1" spans="1:23">
      <c r="A19" s="22"/>
      <c r="B19" s="22"/>
      <c r="C19" s="9" t="s">
        <v>285</v>
      </c>
      <c r="D19" s="22"/>
      <c r="E19" s="22"/>
      <c r="F19" s="22"/>
      <c r="G19" s="22"/>
      <c r="H19" s="22"/>
      <c r="I19" s="10">
        <v>89517</v>
      </c>
      <c r="J19" s="10">
        <v>89517</v>
      </c>
      <c r="K19" s="10">
        <v>89517</v>
      </c>
      <c r="L19" s="10"/>
      <c r="M19" s="10"/>
      <c r="N19" s="10"/>
      <c r="O19" s="10"/>
      <c r="P19" s="22"/>
      <c r="Q19" s="10"/>
      <c r="R19" s="10"/>
      <c r="S19" s="10"/>
      <c r="T19" s="10"/>
      <c r="U19" s="10"/>
      <c r="V19" s="10"/>
      <c r="W19" s="10"/>
    </row>
    <row r="20" ht="18.75" customHeight="1" spans="1:23">
      <c r="A20" s="8" t="s">
        <v>275</v>
      </c>
      <c r="B20" s="8" t="s">
        <v>286</v>
      </c>
      <c r="C20" s="9" t="s">
        <v>285</v>
      </c>
      <c r="D20" s="8" t="s">
        <v>56</v>
      </c>
      <c r="E20" s="8" t="s">
        <v>83</v>
      </c>
      <c r="F20" s="8" t="s">
        <v>84</v>
      </c>
      <c r="G20" s="8" t="s">
        <v>287</v>
      </c>
      <c r="H20" s="8" t="s">
        <v>288</v>
      </c>
      <c r="I20" s="10">
        <v>16563</v>
      </c>
      <c r="J20" s="10">
        <v>16563</v>
      </c>
      <c r="K20" s="10">
        <v>16563</v>
      </c>
      <c r="L20" s="10"/>
      <c r="M20" s="10"/>
      <c r="N20" s="10"/>
      <c r="O20" s="10"/>
      <c r="P20" s="22"/>
      <c r="Q20" s="10"/>
      <c r="R20" s="10"/>
      <c r="S20" s="10"/>
      <c r="T20" s="10"/>
      <c r="U20" s="10"/>
      <c r="V20" s="10"/>
      <c r="W20" s="10"/>
    </row>
    <row r="21" ht="18.75" customHeight="1" spans="1:23">
      <c r="A21" s="8" t="s">
        <v>275</v>
      </c>
      <c r="B21" s="8" t="s">
        <v>286</v>
      </c>
      <c r="C21" s="9" t="s">
        <v>285</v>
      </c>
      <c r="D21" s="8" t="s">
        <v>56</v>
      </c>
      <c r="E21" s="8" t="s">
        <v>83</v>
      </c>
      <c r="F21" s="8" t="s">
        <v>84</v>
      </c>
      <c r="G21" s="8" t="s">
        <v>287</v>
      </c>
      <c r="H21" s="8" t="s">
        <v>288</v>
      </c>
      <c r="I21" s="10">
        <v>15588</v>
      </c>
      <c r="J21" s="10">
        <v>15588</v>
      </c>
      <c r="K21" s="10">
        <v>15588</v>
      </c>
      <c r="L21" s="10"/>
      <c r="M21" s="10"/>
      <c r="N21" s="10"/>
      <c r="O21" s="10"/>
      <c r="P21" s="22"/>
      <c r="Q21" s="10"/>
      <c r="R21" s="10"/>
      <c r="S21" s="10"/>
      <c r="T21" s="10"/>
      <c r="U21" s="10"/>
      <c r="V21" s="10"/>
      <c r="W21" s="10"/>
    </row>
    <row r="22" ht="18.75" customHeight="1" spans="1:23">
      <c r="A22" s="8" t="s">
        <v>275</v>
      </c>
      <c r="B22" s="8" t="s">
        <v>286</v>
      </c>
      <c r="C22" s="9" t="s">
        <v>285</v>
      </c>
      <c r="D22" s="8" t="s">
        <v>56</v>
      </c>
      <c r="E22" s="8" t="s">
        <v>83</v>
      </c>
      <c r="F22" s="8" t="s">
        <v>84</v>
      </c>
      <c r="G22" s="8" t="s">
        <v>287</v>
      </c>
      <c r="H22" s="8" t="s">
        <v>288</v>
      </c>
      <c r="I22" s="10">
        <v>37555.2</v>
      </c>
      <c r="J22" s="10">
        <v>37555.2</v>
      </c>
      <c r="K22" s="10">
        <v>37555.2</v>
      </c>
      <c r="L22" s="10"/>
      <c r="M22" s="10"/>
      <c r="N22" s="10"/>
      <c r="O22" s="10"/>
      <c r="P22" s="22"/>
      <c r="Q22" s="10"/>
      <c r="R22" s="10"/>
      <c r="S22" s="10"/>
      <c r="T22" s="10"/>
      <c r="U22" s="10"/>
      <c r="V22" s="10"/>
      <c r="W22" s="10"/>
    </row>
    <row r="23" ht="18.75" customHeight="1" spans="1:23">
      <c r="A23" s="8" t="s">
        <v>275</v>
      </c>
      <c r="B23" s="8" t="s">
        <v>286</v>
      </c>
      <c r="C23" s="9" t="s">
        <v>285</v>
      </c>
      <c r="D23" s="8" t="s">
        <v>56</v>
      </c>
      <c r="E23" s="8" t="s">
        <v>83</v>
      </c>
      <c r="F23" s="8" t="s">
        <v>84</v>
      </c>
      <c r="G23" s="8" t="s">
        <v>287</v>
      </c>
      <c r="H23" s="8" t="s">
        <v>288</v>
      </c>
      <c r="I23" s="10">
        <v>19810.8</v>
      </c>
      <c r="J23" s="10">
        <v>19810.8</v>
      </c>
      <c r="K23" s="10">
        <v>19810.8</v>
      </c>
      <c r="L23" s="10"/>
      <c r="M23" s="10"/>
      <c r="N23" s="10"/>
      <c r="O23" s="10"/>
      <c r="P23" s="22"/>
      <c r="Q23" s="10"/>
      <c r="R23" s="10"/>
      <c r="S23" s="10"/>
      <c r="T23" s="10"/>
      <c r="U23" s="10"/>
      <c r="V23" s="10"/>
      <c r="W23" s="10"/>
    </row>
    <row r="24" ht="18.75" customHeight="1" spans="1:23">
      <c r="A24" s="22"/>
      <c r="B24" s="22"/>
      <c r="C24" s="9" t="s">
        <v>289</v>
      </c>
      <c r="D24" s="22"/>
      <c r="E24" s="22"/>
      <c r="F24" s="22"/>
      <c r="G24" s="22"/>
      <c r="H24" s="22"/>
      <c r="I24" s="10">
        <v>204896</v>
      </c>
      <c r="J24" s="10">
        <v>204896</v>
      </c>
      <c r="K24" s="10">
        <v>204896</v>
      </c>
      <c r="L24" s="10"/>
      <c r="M24" s="10"/>
      <c r="N24" s="10"/>
      <c r="O24" s="10"/>
      <c r="P24" s="22"/>
      <c r="Q24" s="10"/>
      <c r="R24" s="10"/>
      <c r="S24" s="10"/>
      <c r="T24" s="10"/>
      <c r="U24" s="10"/>
      <c r="V24" s="10"/>
      <c r="W24" s="10"/>
    </row>
    <row r="25" ht="18.75" customHeight="1" spans="1:23">
      <c r="A25" s="8" t="s">
        <v>275</v>
      </c>
      <c r="B25" s="8" t="s">
        <v>290</v>
      </c>
      <c r="C25" s="9" t="s">
        <v>289</v>
      </c>
      <c r="D25" s="8" t="s">
        <v>56</v>
      </c>
      <c r="E25" s="8" t="s">
        <v>81</v>
      </c>
      <c r="F25" s="8" t="s">
        <v>82</v>
      </c>
      <c r="G25" s="8" t="s">
        <v>212</v>
      </c>
      <c r="H25" s="8" t="s">
        <v>213</v>
      </c>
      <c r="I25" s="10">
        <v>21150</v>
      </c>
      <c r="J25" s="10">
        <v>21150</v>
      </c>
      <c r="K25" s="10">
        <v>21150</v>
      </c>
      <c r="L25" s="10"/>
      <c r="M25" s="10"/>
      <c r="N25" s="10"/>
      <c r="O25" s="10"/>
      <c r="P25" s="22"/>
      <c r="Q25" s="10"/>
      <c r="R25" s="10"/>
      <c r="S25" s="10"/>
      <c r="T25" s="10"/>
      <c r="U25" s="10"/>
      <c r="V25" s="10"/>
      <c r="W25" s="10"/>
    </row>
    <row r="26" ht="18.75" customHeight="1" spans="1:23">
      <c r="A26" s="8" t="s">
        <v>275</v>
      </c>
      <c r="B26" s="8" t="s">
        <v>290</v>
      </c>
      <c r="C26" s="9" t="s">
        <v>289</v>
      </c>
      <c r="D26" s="8" t="s">
        <v>56</v>
      </c>
      <c r="E26" s="8" t="s">
        <v>81</v>
      </c>
      <c r="F26" s="8" t="s">
        <v>82</v>
      </c>
      <c r="G26" s="8" t="s">
        <v>212</v>
      </c>
      <c r="H26" s="8" t="s">
        <v>213</v>
      </c>
      <c r="I26" s="10">
        <v>120000</v>
      </c>
      <c r="J26" s="10">
        <v>120000</v>
      </c>
      <c r="K26" s="10">
        <v>120000</v>
      </c>
      <c r="L26" s="10"/>
      <c r="M26" s="10"/>
      <c r="N26" s="10"/>
      <c r="O26" s="10"/>
      <c r="P26" s="22"/>
      <c r="Q26" s="10"/>
      <c r="R26" s="10"/>
      <c r="S26" s="10"/>
      <c r="T26" s="10"/>
      <c r="U26" s="10"/>
      <c r="V26" s="10"/>
      <c r="W26" s="10"/>
    </row>
    <row r="27" ht="18.75" customHeight="1" spans="1:23">
      <c r="A27" s="8" t="s">
        <v>275</v>
      </c>
      <c r="B27" s="8" t="s">
        <v>290</v>
      </c>
      <c r="C27" s="9" t="s">
        <v>289</v>
      </c>
      <c r="D27" s="8" t="s">
        <v>56</v>
      </c>
      <c r="E27" s="8" t="s">
        <v>81</v>
      </c>
      <c r="F27" s="8" t="s">
        <v>82</v>
      </c>
      <c r="G27" s="8" t="s">
        <v>212</v>
      </c>
      <c r="H27" s="8" t="s">
        <v>213</v>
      </c>
      <c r="I27" s="10">
        <v>33946</v>
      </c>
      <c r="J27" s="10">
        <v>33946</v>
      </c>
      <c r="K27" s="10">
        <v>33946</v>
      </c>
      <c r="L27" s="10"/>
      <c r="M27" s="10"/>
      <c r="N27" s="10"/>
      <c r="O27" s="10"/>
      <c r="P27" s="22"/>
      <c r="Q27" s="10"/>
      <c r="R27" s="10"/>
      <c r="S27" s="10"/>
      <c r="T27" s="10"/>
      <c r="U27" s="10"/>
      <c r="V27" s="10"/>
      <c r="W27" s="10"/>
    </row>
    <row r="28" ht="18.75" customHeight="1" spans="1:23">
      <c r="A28" s="8" t="s">
        <v>275</v>
      </c>
      <c r="B28" s="8" t="s">
        <v>290</v>
      </c>
      <c r="C28" s="9" t="s">
        <v>289</v>
      </c>
      <c r="D28" s="8" t="s">
        <v>56</v>
      </c>
      <c r="E28" s="8" t="s">
        <v>81</v>
      </c>
      <c r="F28" s="8" t="s">
        <v>82</v>
      </c>
      <c r="G28" s="8" t="s">
        <v>272</v>
      </c>
      <c r="H28" s="8" t="s">
        <v>273</v>
      </c>
      <c r="I28" s="10">
        <v>29800</v>
      </c>
      <c r="J28" s="10">
        <v>29800</v>
      </c>
      <c r="K28" s="10">
        <v>29800</v>
      </c>
      <c r="L28" s="10"/>
      <c r="M28" s="10"/>
      <c r="N28" s="10"/>
      <c r="O28" s="10"/>
      <c r="P28" s="22"/>
      <c r="Q28" s="10"/>
      <c r="R28" s="10"/>
      <c r="S28" s="10"/>
      <c r="T28" s="10"/>
      <c r="U28" s="10"/>
      <c r="V28" s="10"/>
      <c r="W28" s="10"/>
    </row>
    <row r="29" ht="18.75" customHeight="1" spans="1:23">
      <c r="A29" s="22"/>
      <c r="B29" s="22"/>
      <c r="C29" s="9" t="s">
        <v>291</v>
      </c>
      <c r="D29" s="22"/>
      <c r="E29" s="22"/>
      <c r="F29" s="22"/>
      <c r="G29" s="22"/>
      <c r="H29" s="22"/>
      <c r="I29" s="10">
        <v>152600</v>
      </c>
      <c r="J29" s="10">
        <v>152600</v>
      </c>
      <c r="K29" s="10">
        <v>152600</v>
      </c>
      <c r="L29" s="10"/>
      <c r="M29" s="10"/>
      <c r="N29" s="10"/>
      <c r="O29" s="10"/>
      <c r="P29" s="22"/>
      <c r="Q29" s="10"/>
      <c r="R29" s="10"/>
      <c r="S29" s="10"/>
      <c r="T29" s="10"/>
      <c r="U29" s="10"/>
      <c r="V29" s="10"/>
      <c r="W29" s="10"/>
    </row>
    <row r="30" ht="18.75" customHeight="1" spans="1:23">
      <c r="A30" s="8" t="s">
        <v>270</v>
      </c>
      <c r="B30" s="8" t="s">
        <v>292</v>
      </c>
      <c r="C30" s="9" t="s">
        <v>291</v>
      </c>
      <c r="D30" s="8" t="s">
        <v>56</v>
      </c>
      <c r="E30" s="8" t="s">
        <v>83</v>
      </c>
      <c r="F30" s="8" t="s">
        <v>84</v>
      </c>
      <c r="G30" s="8" t="s">
        <v>283</v>
      </c>
      <c r="H30" s="8" t="s">
        <v>284</v>
      </c>
      <c r="I30" s="10">
        <v>5000</v>
      </c>
      <c r="J30" s="10">
        <v>5000</v>
      </c>
      <c r="K30" s="10">
        <v>5000</v>
      </c>
      <c r="L30" s="10"/>
      <c r="M30" s="10"/>
      <c r="N30" s="10"/>
      <c r="O30" s="10"/>
      <c r="P30" s="22"/>
      <c r="Q30" s="10"/>
      <c r="R30" s="10"/>
      <c r="S30" s="10"/>
      <c r="T30" s="10"/>
      <c r="U30" s="10"/>
      <c r="V30" s="10"/>
      <c r="W30" s="10"/>
    </row>
    <row r="31" ht="18.75" customHeight="1" spans="1:23">
      <c r="A31" s="8" t="s">
        <v>270</v>
      </c>
      <c r="B31" s="8" t="s">
        <v>292</v>
      </c>
      <c r="C31" s="9" t="s">
        <v>291</v>
      </c>
      <c r="D31" s="8" t="s">
        <v>56</v>
      </c>
      <c r="E31" s="8" t="s">
        <v>83</v>
      </c>
      <c r="F31" s="8" t="s">
        <v>84</v>
      </c>
      <c r="G31" s="8" t="s">
        <v>283</v>
      </c>
      <c r="H31" s="8" t="s">
        <v>284</v>
      </c>
      <c r="I31" s="10">
        <v>147600</v>
      </c>
      <c r="J31" s="10">
        <v>147600</v>
      </c>
      <c r="K31" s="10">
        <v>147600</v>
      </c>
      <c r="L31" s="10"/>
      <c r="M31" s="10"/>
      <c r="N31" s="10"/>
      <c r="O31" s="10"/>
      <c r="P31" s="22"/>
      <c r="Q31" s="10"/>
      <c r="R31" s="10"/>
      <c r="S31" s="10"/>
      <c r="T31" s="10"/>
      <c r="U31" s="10"/>
      <c r="V31" s="10"/>
      <c r="W31" s="10"/>
    </row>
    <row r="32" ht="18.75" customHeight="1" spans="1:23">
      <c r="A32" s="22"/>
      <c r="B32" s="22"/>
      <c r="C32" s="9" t="s">
        <v>293</v>
      </c>
      <c r="D32" s="22"/>
      <c r="E32" s="22"/>
      <c r="F32" s="22"/>
      <c r="G32" s="22"/>
      <c r="H32" s="22"/>
      <c r="I32" s="10">
        <v>42756</v>
      </c>
      <c r="J32" s="10">
        <v>42756</v>
      </c>
      <c r="K32" s="10">
        <v>42756</v>
      </c>
      <c r="L32" s="10"/>
      <c r="M32" s="10"/>
      <c r="N32" s="10"/>
      <c r="O32" s="10"/>
      <c r="P32" s="22"/>
      <c r="Q32" s="10"/>
      <c r="R32" s="10"/>
      <c r="S32" s="10"/>
      <c r="T32" s="10"/>
      <c r="U32" s="10"/>
      <c r="V32" s="10"/>
      <c r="W32" s="10"/>
    </row>
    <row r="33" ht="18.75" customHeight="1" spans="1:23">
      <c r="A33" s="8" t="s">
        <v>294</v>
      </c>
      <c r="B33" s="8" t="s">
        <v>295</v>
      </c>
      <c r="C33" s="9" t="s">
        <v>293</v>
      </c>
      <c r="D33" s="8" t="s">
        <v>56</v>
      </c>
      <c r="E33" s="8" t="s">
        <v>105</v>
      </c>
      <c r="F33" s="8" t="s">
        <v>106</v>
      </c>
      <c r="G33" s="8" t="s">
        <v>195</v>
      </c>
      <c r="H33" s="8" t="s">
        <v>196</v>
      </c>
      <c r="I33" s="10">
        <v>34416</v>
      </c>
      <c r="J33" s="10">
        <v>34416</v>
      </c>
      <c r="K33" s="10">
        <v>34416</v>
      </c>
      <c r="L33" s="10"/>
      <c r="M33" s="10"/>
      <c r="N33" s="10"/>
      <c r="O33" s="10"/>
      <c r="P33" s="22"/>
      <c r="Q33" s="10"/>
      <c r="R33" s="10"/>
      <c r="S33" s="10"/>
      <c r="T33" s="10"/>
      <c r="U33" s="10"/>
      <c r="V33" s="10"/>
      <c r="W33" s="10"/>
    </row>
    <row r="34" ht="18.75" customHeight="1" spans="1:23">
      <c r="A34" s="8" t="s">
        <v>294</v>
      </c>
      <c r="B34" s="8" t="s">
        <v>295</v>
      </c>
      <c r="C34" s="9" t="s">
        <v>293</v>
      </c>
      <c r="D34" s="8" t="s">
        <v>56</v>
      </c>
      <c r="E34" s="8" t="s">
        <v>105</v>
      </c>
      <c r="F34" s="8" t="s">
        <v>106</v>
      </c>
      <c r="G34" s="8" t="s">
        <v>195</v>
      </c>
      <c r="H34" s="8" t="s">
        <v>196</v>
      </c>
      <c r="I34" s="10">
        <v>8340</v>
      </c>
      <c r="J34" s="10">
        <v>8340</v>
      </c>
      <c r="K34" s="10">
        <v>8340</v>
      </c>
      <c r="L34" s="10"/>
      <c r="M34" s="10"/>
      <c r="N34" s="10"/>
      <c r="O34" s="10"/>
      <c r="P34" s="22"/>
      <c r="Q34" s="10"/>
      <c r="R34" s="10"/>
      <c r="S34" s="10"/>
      <c r="T34" s="10"/>
      <c r="U34" s="10"/>
      <c r="V34" s="10"/>
      <c r="W34" s="10"/>
    </row>
    <row r="35" ht="18.75" customHeight="1" spans="1:23">
      <c r="A35" s="22"/>
      <c r="B35" s="22"/>
      <c r="C35" s="9" t="s">
        <v>296</v>
      </c>
      <c r="D35" s="22"/>
      <c r="E35" s="22"/>
      <c r="F35" s="22"/>
      <c r="G35" s="22"/>
      <c r="H35" s="22"/>
      <c r="I35" s="10">
        <v>138000</v>
      </c>
      <c r="J35" s="10">
        <v>138000</v>
      </c>
      <c r="K35" s="10">
        <v>138000</v>
      </c>
      <c r="L35" s="10"/>
      <c r="M35" s="10"/>
      <c r="N35" s="10"/>
      <c r="O35" s="10"/>
      <c r="P35" s="22"/>
      <c r="Q35" s="10"/>
      <c r="R35" s="10"/>
      <c r="S35" s="10"/>
      <c r="T35" s="10"/>
      <c r="U35" s="10"/>
      <c r="V35" s="10"/>
      <c r="W35" s="10"/>
    </row>
    <row r="36" ht="18.75" customHeight="1" spans="1:23">
      <c r="A36" s="8" t="s">
        <v>275</v>
      </c>
      <c r="B36" s="8" t="s">
        <v>297</v>
      </c>
      <c r="C36" s="9" t="s">
        <v>296</v>
      </c>
      <c r="D36" s="8" t="s">
        <v>56</v>
      </c>
      <c r="E36" s="8" t="s">
        <v>81</v>
      </c>
      <c r="F36" s="8" t="s">
        <v>82</v>
      </c>
      <c r="G36" s="8" t="s">
        <v>212</v>
      </c>
      <c r="H36" s="8" t="s">
        <v>213</v>
      </c>
      <c r="I36" s="10">
        <v>21000</v>
      </c>
      <c r="J36" s="10">
        <v>21000</v>
      </c>
      <c r="K36" s="10">
        <v>21000</v>
      </c>
      <c r="L36" s="10"/>
      <c r="M36" s="10"/>
      <c r="N36" s="10"/>
      <c r="O36" s="10"/>
      <c r="P36" s="22"/>
      <c r="Q36" s="10"/>
      <c r="R36" s="10"/>
      <c r="S36" s="10"/>
      <c r="T36" s="10"/>
      <c r="U36" s="10"/>
      <c r="V36" s="10"/>
      <c r="W36" s="10"/>
    </row>
    <row r="37" ht="18.75" customHeight="1" spans="1:23">
      <c r="A37" s="8" t="s">
        <v>275</v>
      </c>
      <c r="B37" s="8" t="s">
        <v>297</v>
      </c>
      <c r="C37" s="9" t="s">
        <v>296</v>
      </c>
      <c r="D37" s="8" t="s">
        <v>56</v>
      </c>
      <c r="E37" s="8" t="s">
        <v>81</v>
      </c>
      <c r="F37" s="8" t="s">
        <v>82</v>
      </c>
      <c r="G37" s="8" t="s">
        <v>212</v>
      </c>
      <c r="H37" s="8" t="s">
        <v>213</v>
      </c>
      <c r="I37" s="10">
        <v>99000</v>
      </c>
      <c r="J37" s="10">
        <v>99000</v>
      </c>
      <c r="K37" s="10">
        <v>99000</v>
      </c>
      <c r="L37" s="10"/>
      <c r="M37" s="10"/>
      <c r="N37" s="10"/>
      <c r="O37" s="10"/>
      <c r="P37" s="22"/>
      <c r="Q37" s="10"/>
      <c r="R37" s="10"/>
      <c r="S37" s="10"/>
      <c r="T37" s="10"/>
      <c r="U37" s="10"/>
      <c r="V37" s="10"/>
      <c r="W37" s="10"/>
    </row>
    <row r="38" ht="18.75" customHeight="1" spans="1:23">
      <c r="A38" s="8" t="s">
        <v>275</v>
      </c>
      <c r="B38" s="8" t="s">
        <v>297</v>
      </c>
      <c r="C38" s="9" t="s">
        <v>296</v>
      </c>
      <c r="D38" s="8" t="s">
        <v>56</v>
      </c>
      <c r="E38" s="8" t="s">
        <v>81</v>
      </c>
      <c r="F38" s="8" t="s">
        <v>82</v>
      </c>
      <c r="G38" s="8" t="s">
        <v>212</v>
      </c>
      <c r="H38" s="8" t="s">
        <v>213</v>
      </c>
      <c r="I38" s="10">
        <v>18000</v>
      </c>
      <c r="J38" s="10">
        <v>18000</v>
      </c>
      <c r="K38" s="10">
        <v>18000</v>
      </c>
      <c r="L38" s="10"/>
      <c r="M38" s="10"/>
      <c r="N38" s="10"/>
      <c r="O38" s="10"/>
      <c r="P38" s="22"/>
      <c r="Q38" s="10"/>
      <c r="R38" s="10"/>
      <c r="S38" s="10"/>
      <c r="T38" s="10"/>
      <c r="U38" s="10"/>
      <c r="V38" s="10"/>
      <c r="W38" s="10"/>
    </row>
    <row r="39" ht="18.75" customHeight="1" spans="1:23">
      <c r="A39" s="22"/>
      <c r="B39" s="22"/>
      <c r="C39" s="9" t="s">
        <v>298</v>
      </c>
      <c r="D39" s="22"/>
      <c r="E39" s="22"/>
      <c r="F39" s="22"/>
      <c r="G39" s="22"/>
      <c r="H39" s="22"/>
      <c r="I39" s="10">
        <v>34600</v>
      </c>
      <c r="J39" s="10">
        <v>34600</v>
      </c>
      <c r="K39" s="10">
        <v>34600</v>
      </c>
      <c r="L39" s="10"/>
      <c r="M39" s="10"/>
      <c r="N39" s="10"/>
      <c r="O39" s="10"/>
      <c r="P39" s="22"/>
      <c r="Q39" s="10"/>
      <c r="R39" s="10"/>
      <c r="S39" s="10"/>
      <c r="T39" s="10"/>
      <c r="U39" s="10"/>
      <c r="V39" s="10"/>
      <c r="W39" s="10"/>
    </row>
    <row r="40" ht="18.75" customHeight="1" spans="1:23">
      <c r="A40" s="8" t="s">
        <v>275</v>
      </c>
      <c r="B40" s="8" t="s">
        <v>299</v>
      </c>
      <c r="C40" s="9" t="s">
        <v>298</v>
      </c>
      <c r="D40" s="8" t="s">
        <v>56</v>
      </c>
      <c r="E40" s="8" t="s">
        <v>85</v>
      </c>
      <c r="F40" s="8" t="s">
        <v>86</v>
      </c>
      <c r="G40" s="8" t="s">
        <v>212</v>
      </c>
      <c r="H40" s="8" t="s">
        <v>213</v>
      </c>
      <c r="I40" s="10">
        <v>9600</v>
      </c>
      <c r="J40" s="10">
        <v>9600</v>
      </c>
      <c r="K40" s="10">
        <v>9600</v>
      </c>
      <c r="L40" s="10"/>
      <c r="M40" s="10"/>
      <c r="N40" s="10"/>
      <c r="O40" s="10"/>
      <c r="P40" s="22"/>
      <c r="Q40" s="10"/>
      <c r="R40" s="10"/>
      <c r="S40" s="10"/>
      <c r="T40" s="10"/>
      <c r="U40" s="10"/>
      <c r="V40" s="10"/>
      <c r="W40" s="10"/>
    </row>
    <row r="41" ht="18.75" customHeight="1" spans="1:23">
      <c r="A41" s="8" t="s">
        <v>275</v>
      </c>
      <c r="B41" s="8" t="s">
        <v>299</v>
      </c>
      <c r="C41" s="9" t="s">
        <v>298</v>
      </c>
      <c r="D41" s="8" t="s">
        <v>56</v>
      </c>
      <c r="E41" s="8" t="s">
        <v>85</v>
      </c>
      <c r="F41" s="8" t="s">
        <v>86</v>
      </c>
      <c r="G41" s="8" t="s">
        <v>272</v>
      </c>
      <c r="H41" s="8" t="s">
        <v>273</v>
      </c>
      <c r="I41" s="10">
        <v>5000</v>
      </c>
      <c r="J41" s="10">
        <v>5000</v>
      </c>
      <c r="K41" s="10">
        <v>5000</v>
      </c>
      <c r="L41" s="10"/>
      <c r="M41" s="10"/>
      <c r="N41" s="10"/>
      <c r="O41" s="10"/>
      <c r="P41" s="22"/>
      <c r="Q41" s="10"/>
      <c r="R41" s="10"/>
      <c r="S41" s="10"/>
      <c r="T41" s="10"/>
      <c r="U41" s="10"/>
      <c r="V41" s="10"/>
      <c r="W41" s="10"/>
    </row>
    <row r="42" ht="18.75" customHeight="1" spans="1:23">
      <c r="A42" s="8" t="s">
        <v>275</v>
      </c>
      <c r="B42" s="8" t="s">
        <v>299</v>
      </c>
      <c r="C42" s="9" t="s">
        <v>298</v>
      </c>
      <c r="D42" s="8" t="s">
        <v>56</v>
      </c>
      <c r="E42" s="8" t="s">
        <v>85</v>
      </c>
      <c r="F42" s="8" t="s">
        <v>86</v>
      </c>
      <c r="G42" s="8" t="s">
        <v>272</v>
      </c>
      <c r="H42" s="8" t="s">
        <v>273</v>
      </c>
      <c r="I42" s="10">
        <v>20000</v>
      </c>
      <c r="J42" s="10">
        <v>20000</v>
      </c>
      <c r="K42" s="10">
        <v>20000</v>
      </c>
      <c r="L42" s="10"/>
      <c r="M42" s="10"/>
      <c r="N42" s="10"/>
      <c r="O42" s="10"/>
      <c r="P42" s="22"/>
      <c r="Q42" s="10"/>
      <c r="R42" s="10"/>
      <c r="S42" s="10"/>
      <c r="T42" s="10"/>
      <c r="U42" s="10"/>
      <c r="V42" s="10"/>
      <c r="W42" s="10"/>
    </row>
    <row r="43" ht="18.75" customHeight="1" spans="1:23">
      <c r="A43" s="11" t="s">
        <v>32</v>
      </c>
      <c r="B43" s="11"/>
      <c r="C43" s="11"/>
      <c r="D43" s="11"/>
      <c r="E43" s="11"/>
      <c r="F43" s="11"/>
      <c r="G43" s="11"/>
      <c r="H43" s="11"/>
      <c r="I43" s="10">
        <v>2109969</v>
      </c>
      <c r="J43" s="10">
        <v>1709969</v>
      </c>
      <c r="K43" s="10">
        <v>1709969</v>
      </c>
      <c r="L43" s="10"/>
      <c r="M43" s="10"/>
      <c r="N43" s="10"/>
      <c r="O43" s="10"/>
      <c r="P43" s="10"/>
      <c r="Q43" s="10"/>
      <c r="R43" s="10">
        <v>400000</v>
      </c>
      <c r="S43" s="10"/>
      <c r="T43" s="10"/>
      <c r="U43" s="10"/>
      <c r="V43" s="10"/>
      <c r="W43" s="10">
        <v>400000</v>
      </c>
    </row>
  </sheetData>
  <mergeCells count="28">
    <mergeCell ref="A2:W2"/>
    <mergeCell ref="A3:H3"/>
    <mergeCell ref="J4:M4"/>
    <mergeCell ref="N4:P4"/>
    <mergeCell ref="R4:W4"/>
    <mergeCell ref="A43:H4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8"/>
  <sheetViews>
    <sheetView showZeros="0" topLeftCell="A63" workbookViewId="0">
      <selection activeCell="E4" sqref="E4:E5"/>
    </sheetView>
  </sheetViews>
  <sheetFormatPr defaultColWidth="8.85" defaultRowHeight="15" customHeight="1"/>
  <cols>
    <col min="1" max="1" width="44.4166666666667" customWidth="1"/>
    <col min="2" max="2" width="45.875" customWidth="1"/>
    <col min="3" max="3" width="8.125" customWidth="1"/>
    <col min="4" max="4" width="11.125" customWidth="1"/>
    <col min="5" max="5" width="26.8416666666667" customWidth="1"/>
    <col min="6" max="6" width="10" customWidth="1"/>
    <col min="7" max="7" width="6.625" customWidth="1"/>
    <col min="8" max="9" width="7.625" customWidth="1"/>
    <col min="10" max="10" width="33.875" customWidth="1"/>
  </cols>
  <sheetData>
    <row r="1" customHeight="1" spans="1:10">
      <c r="A1" s="19" t="s">
        <v>300</v>
      </c>
      <c r="B1" s="19"/>
      <c r="C1" s="19"/>
      <c r="D1" s="19"/>
      <c r="E1" s="19"/>
      <c r="F1" s="19"/>
      <c r="G1" s="19"/>
      <c r="H1" s="19"/>
      <c r="I1" s="19"/>
      <c r="J1" s="19"/>
    </row>
    <row r="2" ht="45" customHeight="1" spans="1:10">
      <c r="A2" s="30" t="s">
        <v>301</v>
      </c>
      <c r="B2" s="30"/>
      <c r="C2" s="30"/>
      <c r="D2" s="30"/>
      <c r="E2" s="30"/>
      <c r="F2" s="30"/>
      <c r="G2" s="30"/>
      <c r="H2" s="30"/>
      <c r="I2" s="30"/>
      <c r="J2" s="30"/>
    </row>
    <row r="3" ht="20.25" customHeight="1" spans="1:10">
      <c r="A3" s="18" t="str">
        <f>"单位名称："&amp;"玉溪市红塔区市场监督管理局"</f>
        <v>单位名称：玉溪市红塔区市场监督管理局</v>
      </c>
      <c r="B3" s="18"/>
      <c r="C3" s="18"/>
      <c r="D3" s="18"/>
      <c r="E3" s="18"/>
      <c r="F3" s="18"/>
      <c r="G3" s="18"/>
      <c r="H3" s="18"/>
      <c r="I3" s="18"/>
      <c r="J3" s="18"/>
    </row>
    <row r="4" ht="20.25" customHeight="1" spans="1:10">
      <c r="A4" s="31" t="s">
        <v>302</v>
      </c>
      <c r="B4" s="31" t="s">
        <v>303</v>
      </c>
      <c r="C4" s="31" t="s">
        <v>304</v>
      </c>
      <c r="D4" s="31" t="s">
        <v>305</v>
      </c>
      <c r="E4" s="31" t="s">
        <v>306</v>
      </c>
      <c r="F4" s="31" t="s">
        <v>307</v>
      </c>
      <c r="G4" s="31" t="s">
        <v>308</v>
      </c>
      <c r="H4" s="31" t="s">
        <v>309</v>
      </c>
      <c r="I4" s="31" t="s">
        <v>310</v>
      </c>
      <c r="J4" s="31" t="s">
        <v>311</v>
      </c>
    </row>
    <row r="5" ht="46.5" customHeight="1" spans="1:10">
      <c r="A5" s="31"/>
      <c r="B5" s="31"/>
      <c r="C5" s="31"/>
      <c r="D5" s="31"/>
      <c r="E5" s="31"/>
      <c r="F5" s="31"/>
      <c r="G5" s="31"/>
      <c r="H5" s="31"/>
      <c r="I5" s="31"/>
      <c r="J5" s="31"/>
    </row>
    <row r="6" ht="20.25" customHeight="1" spans="1:10">
      <c r="A6" s="32">
        <v>1</v>
      </c>
      <c r="B6" s="32">
        <v>2</v>
      </c>
      <c r="C6" s="32">
        <v>3</v>
      </c>
      <c r="D6" s="32">
        <v>4</v>
      </c>
      <c r="E6" s="32">
        <v>5</v>
      </c>
      <c r="F6" s="32">
        <v>6</v>
      </c>
      <c r="G6" s="32">
        <v>7</v>
      </c>
      <c r="H6" s="32">
        <v>8</v>
      </c>
      <c r="I6" s="32">
        <v>9</v>
      </c>
      <c r="J6" s="32">
        <v>10</v>
      </c>
    </row>
    <row r="7" ht="20.25" customHeight="1" spans="1:10">
      <c r="A7" s="22" t="s">
        <v>56</v>
      </c>
      <c r="B7" s="22"/>
      <c r="C7" s="22"/>
      <c r="E7" s="37"/>
      <c r="F7" s="37"/>
      <c r="G7" s="37"/>
      <c r="H7" s="37"/>
      <c r="I7" s="37"/>
      <c r="J7" s="37"/>
    </row>
    <row r="8" ht="176" customHeight="1" spans="1:10">
      <c r="A8" s="48" t="s">
        <v>274</v>
      </c>
      <c r="B8" s="22" t="s">
        <v>312</v>
      </c>
      <c r="C8" s="23"/>
      <c r="D8" s="23"/>
      <c r="E8" s="37"/>
      <c r="F8" s="37"/>
      <c r="G8" s="37"/>
      <c r="H8" s="37"/>
      <c r="I8" s="37"/>
      <c r="J8" s="37"/>
    </row>
    <row r="9" ht="20.25" customHeight="1" spans="1:10">
      <c r="A9" s="22"/>
      <c r="B9" s="22"/>
      <c r="C9" s="22" t="s">
        <v>313</v>
      </c>
      <c r="D9" s="49" t="s">
        <v>314</v>
      </c>
      <c r="E9" s="50" t="s">
        <v>315</v>
      </c>
      <c r="F9" s="38" t="s">
        <v>316</v>
      </c>
      <c r="G9" s="23" t="s">
        <v>49</v>
      </c>
      <c r="H9" s="38" t="s">
        <v>317</v>
      </c>
      <c r="I9" s="38" t="s">
        <v>318</v>
      </c>
      <c r="J9" s="50" t="s">
        <v>319</v>
      </c>
    </row>
    <row r="10" ht="20.25" customHeight="1" spans="1:10">
      <c r="A10" s="22"/>
      <c r="B10" s="22"/>
      <c r="C10" s="22" t="s">
        <v>313</v>
      </c>
      <c r="D10" s="49" t="s">
        <v>314</v>
      </c>
      <c r="E10" s="50" t="s">
        <v>320</v>
      </c>
      <c r="F10" s="38" t="s">
        <v>316</v>
      </c>
      <c r="G10" s="23" t="s">
        <v>49</v>
      </c>
      <c r="H10" s="38" t="s">
        <v>317</v>
      </c>
      <c r="I10" s="38" t="s">
        <v>318</v>
      </c>
      <c r="J10" s="50" t="s">
        <v>321</v>
      </c>
    </row>
    <row r="11" ht="20.25" customHeight="1" spans="1:10">
      <c r="A11" s="22"/>
      <c r="B11" s="22"/>
      <c r="C11" s="22" t="s">
        <v>313</v>
      </c>
      <c r="D11" s="49" t="s">
        <v>322</v>
      </c>
      <c r="E11" s="50" t="s">
        <v>323</v>
      </c>
      <c r="F11" s="38" t="s">
        <v>316</v>
      </c>
      <c r="G11" s="23" t="s">
        <v>324</v>
      </c>
      <c r="H11" s="38" t="s">
        <v>325</v>
      </c>
      <c r="I11" s="38" t="s">
        <v>318</v>
      </c>
      <c r="J11" s="50" t="s">
        <v>326</v>
      </c>
    </row>
    <row r="12" ht="20.25" customHeight="1" spans="1:10">
      <c r="A12" s="22"/>
      <c r="B12" s="22"/>
      <c r="C12" s="22" t="s">
        <v>327</v>
      </c>
      <c r="D12" s="49" t="s">
        <v>328</v>
      </c>
      <c r="E12" s="50" t="s">
        <v>329</v>
      </c>
      <c r="F12" s="38" t="s">
        <v>316</v>
      </c>
      <c r="G12" s="23" t="s">
        <v>324</v>
      </c>
      <c r="H12" s="38" t="s">
        <v>325</v>
      </c>
      <c r="I12" s="38" t="s">
        <v>318</v>
      </c>
      <c r="J12" s="50" t="s">
        <v>330</v>
      </c>
    </row>
    <row r="13" ht="20.25" customHeight="1" spans="1:10">
      <c r="A13" s="22"/>
      <c r="B13" s="22"/>
      <c r="C13" s="22" t="s">
        <v>331</v>
      </c>
      <c r="D13" s="49" t="s">
        <v>332</v>
      </c>
      <c r="E13" s="50" t="s">
        <v>333</v>
      </c>
      <c r="F13" s="38" t="s">
        <v>316</v>
      </c>
      <c r="G13" s="23" t="s">
        <v>334</v>
      </c>
      <c r="H13" s="38" t="s">
        <v>325</v>
      </c>
      <c r="I13" s="38" t="s">
        <v>318</v>
      </c>
      <c r="J13" s="50" t="s">
        <v>335</v>
      </c>
    </row>
    <row r="14" ht="90" spans="1:10">
      <c r="A14" s="48" t="s">
        <v>279</v>
      </c>
      <c r="B14" s="22" t="s">
        <v>336</v>
      </c>
      <c r="C14" s="22"/>
      <c r="D14" s="22"/>
      <c r="E14" s="22"/>
      <c r="F14" s="22"/>
      <c r="G14" s="22"/>
      <c r="H14" s="22"/>
      <c r="I14" s="22"/>
      <c r="J14" s="22"/>
    </row>
    <row r="15" ht="20.25" customHeight="1" spans="1:10">
      <c r="A15" s="22"/>
      <c r="B15" s="22"/>
      <c r="C15" s="22" t="s">
        <v>313</v>
      </c>
      <c r="D15" s="49" t="s">
        <v>314</v>
      </c>
      <c r="E15" s="50" t="s">
        <v>337</v>
      </c>
      <c r="F15" s="38" t="s">
        <v>316</v>
      </c>
      <c r="G15" s="23" t="s">
        <v>338</v>
      </c>
      <c r="H15" s="38" t="s">
        <v>339</v>
      </c>
      <c r="I15" s="38" t="s">
        <v>318</v>
      </c>
      <c r="J15" s="50" t="s">
        <v>340</v>
      </c>
    </row>
    <row r="16" ht="20.25" customHeight="1" spans="1:10">
      <c r="A16" s="22"/>
      <c r="B16" s="22"/>
      <c r="C16" s="22" t="s">
        <v>313</v>
      </c>
      <c r="D16" s="49" t="s">
        <v>341</v>
      </c>
      <c r="E16" s="50" t="s">
        <v>342</v>
      </c>
      <c r="F16" s="38" t="s">
        <v>343</v>
      </c>
      <c r="G16" s="23" t="s">
        <v>344</v>
      </c>
      <c r="H16" s="38" t="s">
        <v>345</v>
      </c>
      <c r="I16" s="38" t="s">
        <v>318</v>
      </c>
      <c r="J16" s="50" t="s">
        <v>346</v>
      </c>
    </row>
    <row r="17" ht="20.25" customHeight="1" spans="1:10">
      <c r="A17" s="22"/>
      <c r="B17" s="22"/>
      <c r="C17" s="22" t="s">
        <v>327</v>
      </c>
      <c r="D17" s="49" t="s">
        <v>347</v>
      </c>
      <c r="E17" s="50" t="s">
        <v>348</v>
      </c>
      <c r="F17" s="38" t="s">
        <v>349</v>
      </c>
      <c r="G17" s="23" t="s">
        <v>350</v>
      </c>
      <c r="H17" s="38" t="s">
        <v>325</v>
      </c>
      <c r="I17" s="38" t="s">
        <v>318</v>
      </c>
      <c r="J17" s="50" t="s">
        <v>351</v>
      </c>
    </row>
    <row r="18" ht="20.25" customHeight="1" spans="1:10">
      <c r="A18" s="22"/>
      <c r="B18" s="22"/>
      <c r="C18" s="22" t="s">
        <v>327</v>
      </c>
      <c r="D18" s="49" t="s">
        <v>352</v>
      </c>
      <c r="E18" s="50" t="s">
        <v>353</v>
      </c>
      <c r="F18" s="38" t="s">
        <v>349</v>
      </c>
      <c r="G18" s="23" t="s">
        <v>350</v>
      </c>
      <c r="H18" s="38" t="s">
        <v>325</v>
      </c>
      <c r="I18" s="38" t="s">
        <v>318</v>
      </c>
      <c r="J18" s="50" t="s">
        <v>354</v>
      </c>
    </row>
    <row r="19" ht="20.25" customHeight="1" spans="1:10">
      <c r="A19" s="22"/>
      <c r="B19" s="22"/>
      <c r="C19" s="22" t="s">
        <v>331</v>
      </c>
      <c r="D19" s="49" t="s">
        <v>332</v>
      </c>
      <c r="E19" s="50" t="s">
        <v>355</v>
      </c>
      <c r="F19" s="38" t="s">
        <v>316</v>
      </c>
      <c r="G19" s="23" t="s">
        <v>356</v>
      </c>
      <c r="H19" s="38" t="s">
        <v>325</v>
      </c>
      <c r="I19" s="38" t="s">
        <v>318</v>
      </c>
      <c r="J19" s="50" t="s">
        <v>357</v>
      </c>
    </row>
    <row r="20" ht="135" spans="1:10">
      <c r="A20" s="48" t="s">
        <v>298</v>
      </c>
      <c r="B20" s="22" t="s">
        <v>358</v>
      </c>
      <c r="C20" s="22"/>
      <c r="D20" s="22"/>
      <c r="E20" s="22"/>
      <c r="F20" s="22"/>
      <c r="G20" s="22"/>
      <c r="H20" s="22"/>
      <c r="I20" s="22"/>
      <c r="J20" s="22"/>
    </row>
    <row r="21" ht="20.25" customHeight="1" spans="1:10">
      <c r="A21" s="22"/>
      <c r="B21" s="22"/>
      <c r="C21" s="22" t="s">
        <v>313</v>
      </c>
      <c r="D21" s="49" t="s">
        <v>314</v>
      </c>
      <c r="E21" s="50" t="s">
        <v>359</v>
      </c>
      <c r="F21" s="38" t="s">
        <v>316</v>
      </c>
      <c r="G21" s="23" t="s">
        <v>360</v>
      </c>
      <c r="H21" s="38" t="s">
        <v>317</v>
      </c>
      <c r="I21" s="38" t="s">
        <v>318</v>
      </c>
      <c r="J21" s="50" t="s">
        <v>361</v>
      </c>
    </row>
    <row r="22" ht="20.25" customHeight="1" spans="1:10">
      <c r="A22" s="22"/>
      <c r="B22" s="22"/>
      <c r="C22" s="22" t="s">
        <v>313</v>
      </c>
      <c r="D22" s="49" t="s">
        <v>341</v>
      </c>
      <c r="E22" s="50" t="s">
        <v>362</v>
      </c>
      <c r="F22" s="38" t="s">
        <v>349</v>
      </c>
      <c r="G22" s="23" t="s">
        <v>344</v>
      </c>
      <c r="H22" s="38" t="s">
        <v>345</v>
      </c>
      <c r="I22" s="38" t="s">
        <v>318</v>
      </c>
      <c r="J22" s="50" t="s">
        <v>346</v>
      </c>
    </row>
    <row r="23" ht="20.25" customHeight="1" spans="1:10">
      <c r="A23" s="22"/>
      <c r="B23" s="22"/>
      <c r="C23" s="22" t="s">
        <v>327</v>
      </c>
      <c r="D23" s="49" t="s">
        <v>347</v>
      </c>
      <c r="E23" s="50" t="s">
        <v>363</v>
      </c>
      <c r="F23" s="38" t="s">
        <v>349</v>
      </c>
      <c r="G23" s="23" t="s">
        <v>350</v>
      </c>
      <c r="H23" s="38" t="s">
        <v>325</v>
      </c>
      <c r="I23" s="38" t="s">
        <v>318</v>
      </c>
      <c r="J23" s="50" t="s">
        <v>351</v>
      </c>
    </row>
    <row r="24" ht="20.25" customHeight="1" spans="1:10">
      <c r="A24" s="22"/>
      <c r="B24" s="22"/>
      <c r="C24" s="22" t="s">
        <v>327</v>
      </c>
      <c r="D24" s="49" t="s">
        <v>352</v>
      </c>
      <c r="E24" s="50" t="s">
        <v>353</v>
      </c>
      <c r="F24" s="38" t="s">
        <v>349</v>
      </c>
      <c r="G24" s="23" t="s">
        <v>350</v>
      </c>
      <c r="H24" s="38" t="s">
        <v>325</v>
      </c>
      <c r="I24" s="38" t="s">
        <v>318</v>
      </c>
      <c r="J24" s="50" t="s">
        <v>364</v>
      </c>
    </row>
    <row r="25" ht="20.25" customHeight="1" spans="1:10">
      <c r="A25" s="22"/>
      <c r="B25" s="22"/>
      <c r="C25" s="22" t="s">
        <v>331</v>
      </c>
      <c r="D25" s="49" t="s">
        <v>332</v>
      </c>
      <c r="E25" s="50" t="s">
        <v>355</v>
      </c>
      <c r="F25" s="38" t="s">
        <v>316</v>
      </c>
      <c r="G25" s="23" t="s">
        <v>356</v>
      </c>
      <c r="H25" s="38" t="s">
        <v>325</v>
      </c>
      <c r="I25" s="38" t="s">
        <v>318</v>
      </c>
      <c r="J25" s="50" t="s">
        <v>365</v>
      </c>
    </row>
    <row r="26" ht="33.75" spans="1:10">
      <c r="A26" s="48" t="s">
        <v>277</v>
      </c>
      <c r="B26" s="22" t="s">
        <v>366</v>
      </c>
      <c r="C26" s="22"/>
      <c r="D26" s="22"/>
      <c r="E26" s="22"/>
      <c r="F26" s="22"/>
      <c r="G26" s="22"/>
      <c r="H26" s="22"/>
      <c r="I26" s="22"/>
      <c r="J26" s="22"/>
    </row>
    <row r="27" ht="20.25" customHeight="1" spans="1:10">
      <c r="A27" s="22"/>
      <c r="B27" s="22"/>
      <c r="C27" s="22" t="s">
        <v>313</v>
      </c>
      <c r="D27" s="49" t="s">
        <v>314</v>
      </c>
      <c r="E27" s="50" t="s">
        <v>367</v>
      </c>
      <c r="F27" s="38" t="s">
        <v>343</v>
      </c>
      <c r="G27" s="23" t="s">
        <v>46</v>
      </c>
      <c r="H27" s="38" t="s">
        <v>368</v>
      </c>
      <c r="I27" s="38" t="s">
        <v>318</v>
      </c>
      <c r="J27" s="50" t="s">
        <v>369</v>
      </c>
    </row>
    <row r="28" ht="20.25" customHeight="1" spans="1:10">
      <c r="A28" s="22"/>
      <c r="B28" s="22"/>
      <c r="C28" s="22" t="s">
        <v>313</v>
      </c>
      <c r="D28" s="49" t="s">
        <v>314</v>
      </c>
      <c r="E28" s="50" t="s">
        <v>370</v>
      </c>
      <c r="F28" s="38" t="s">
        <v>316</v>
      </c>
      <c r="G28" s="23" t="s">
        <v>371</v>
      </c>
      <c r="H28" s="38" t="s">
        <v>372</v>
      </c>
      <c r="I28" s="38" t="s">
        <v>318</v>
      </c>
      <c r="J28" s="50" t="s">
        <v>373</v>
      </c>
    </row>
    <row r="29" ht="20.25" customHeight="1" spans="1:10">
      <c r="A29" s="22"/>
      <c r="B29" s="22"/>
      <c r="C29" s="22" t="s">
        <v>313</v>
      </c>
      <c r="D29" s="49" t="s">
        <v>341</v>
      </c>
      <c r="E29" s="50" t="s">
        <v>342</v>
      </c>
      <c r="F29" s="38" t="s">
        <v>343</v>
      </c>
      <c r="G29" s="23" t="s">
        <v>344</v>
      </c>
      <c r="H29" s="38" t="s">
        <v>345</v>
      </c>
      <c r="I29" s="38" t="s">
        <v>318</v>
      </c>
      <c r="J29" s="50" t="s">
        <v>362</v>
      </c>
    </row>
    <row r="30" ht="20.25" customHeight="1" spans="1:10">
      <c r="A30" s="22"/>
      <c r="B30" s="22"/>
      <c r="C30" s="22" t="s">
        <v>327</v>
      </c>
      <c r="D30" s="49" t="s">
        <v>352</v>
      </c>
      <c r="E30" s="50" t="s">
        <v>374</v>
      </c>
      <c r="F30" s="38" t="s">
        <v>349</v>
      </c>
      <c r="G30" s="23" t="s">
        <v>375</v>
      </c>
      <c r="H30" s="38"/>
      <c r="I30" s="38" t="s">
        <v>376</v>
      </c>
      <c r="J30" s="50" t="s">
        <v>377</v>
      </c>
    </row>
    <row r="31" ht="33.75" spans="1:10">
      <c r="A31" s="22"/>
      <c r="B31" s="22"/>
      <c r="C31" s="22" t="s">
        <v>327</v>
      </c>
      <c r="D31" s="49" t="s">
        <v>352</v>
      </c>
      <c r="E31" s="50" t="s">
        <v>378</v>
      </c>
      <c r="F31" s="38" t="s">
        <v>316</v>
      </c>
      <c r="G31" s="23" t="s">
        <v>379</v>
      </c>
      <c r="H31" s="38" t="s">
        <v>325</v>
      </c>
      <c r="I31" s="38" t="s">
        <v>318</v>
      </c>
      <c r="J31" s="50" t="s">
        <v>380</v>
      </c>
    </row>
    <row r="32" ht="33.75" spans="1:10">
      <c r="A32" s="22"/>
      <c r="B32" s="22"/>
      <c r="C32" s="22" t="s">
        <v>331</v>
      </c>
      <c r="D32" s="49" t="s">
        <v>332</v>
      </c>
      <c r="E32" s="50" t="s">
        <v>381</v>
      </c>
      <c r="F32" s="38" t="s">
        <v>316</v>
      </c>
      <c r="G32" s="23" t="s">
        <v>356</v>
      </c>
      <c r="H32" s="38" t="s">
        <v>325</v>
      </c>
      <c r="I32" s="38" t="s">
        <v>318</v>
      </c>
      <c r="J32" s="50" t="s">
        <v>382</v>
      </c>
    </row>
    <row r="33" ht="67.5" spans="1:10">
      <c r="A33" s="48" t="s">
        <v>281</v>
      </c>
      <c r="B33" s="22" t="s">
        <v>383</v>
      </c>
      <c r="C33" s="22"/>
      <c r="D33" s="22"/>
      <c r="E33" s="22"/>
      <c r="F33" s="22"/>
      <c r="G33" s="22"/>
      <c r="H33" s="22"/>
      <c r="I33" s="22"/>
      <c r="J33" s="22"/>
    </row>
    <row r="34" ht="20.25" customHeight="1" spans="1:10">
      <c r="A34" s="22"/>
      <c r="B34" s="22"/>
      <c r="C34" s="22" t="s">
        <v>313</v>
      </c>
      <c r="D34" s="49" t="s">
        <v>314</v>
      </c>
      <c r="E34" s="50" t="s">
        <v>384</v>
      </c>
      <c r="F34" s="38" t="s">
        <v>349</v>
      </c>
      <c r="G34" s="23" t="s">
        <v>385</v>
      </c>
      <c r="H34" s="38" t="s">
        <v>386</v>
      </c>
      <c r="I34" s="38" t="s">
        <v>318</v>
      </c>
      <c r="J34" s="50" t="s">
        <v>387</v>
      </c>
    </row>
    <row r="35" ht="20.25" customHeight="1" spans="1:10">
      <c r="A35" s="22"/>
      <c r="B35" s="22"/>
      <c r="C35" s="22" t="s">
        <v>313</v>
      </c>
      <c r="D35" s="49" t="s">
        <v>322</v>
      </c>
      <c r="E35" s="50" t="s">
        <v>388</v>
      </c>
      <c r="F35" s="38" t="s">
        <v>349</v>
      </c>
      <c r="G35" s="23" t="s">
        <v>389</v>
      </c>
      <c r="H35" s="38" t="s">
        <v>317</v>
      </c>
      <c r="I35" s="38" t="s">
        <v>318</v>
      </c>
      <c r="J35" s="50" t="s">
        <v>390</v>
      </c>
    </row>
    <row r="36" ht="20.25" customHeight="1" spans="1:10">
      <c r="A36" s="22"/>
      <c r="B36" s="22"/>
      <c r="C36" s="22" t="s">
        <v>313</v>
      </c>
      <c r="D36" s="49" t="s">
        <v>341</v>
      </c>
      <c r="E36" s="50" t="s">
        <v>391</v>
      </c>
      <c r="F36" s="38" t="s">
        <v>349</v>
      </c>
      <c r="G36" s="23" t="s">
        <v>350</v>
      </c>
      <c r="H36" s="38" t="s">
        <v>325</v>
      </c>
      <c r="I36" s="38" t="s">
        <v>318</v>
      </c>
      <c r="J36" s="50" t="s">
        <v>392</v>
      </c>
    </row>
    <row r="37" ht="20.25" customHeight="1" spans="1:10">
      <c r="A37" s="22"/>
      <c r="B37" s="22"/>
      <c r="C37" s="22" t="s">
        <v>327</v>
      </c>
      <c r="D37" s="49" t="s">
        <v>347</v>
      </c>
      <c r="E37" s="50" t="s">
        <v>393</v>
      </c>
      <c r="F37" s="38" t="s">
        <v>349</v>
      </c>
      <c r="G37" s="23" t="s">
        <v>385</v>
      </c>
      <c r="H37" s="38" t="s">
        <v>386</v>
      </c>
      <c r="I37" s="38" t="s">
        <v>318</v>
      </c>
      <c r="J37" s="50" t="s">
        <v>387</v>
      </c>
    </row>
    <row r="38" ht="20.25" customHeight="1" spans="1:10">
      <c r="A38" s="22"/>
      <c r="B38" s="22"/>
      <c r="C38" s="22" t="s">
        <v>327</v>
      </c>
      <c r="D38" s="49" t="s">
        <v>352</v>
      </c>
      <c r="E38" s="50" t="s">
        <v>394</v>
      </c>
      <c r="F38" s="38" t="s">
        <v>349</v>
      </c>
      <c r="G38" s="23" t="s">
        <v>395</v>
      </c>
      <c r="H38" s="38"/>
      <c r="I38" s="38" t="s">
        <v>376</v>
      </c>
      <c r="J38" s="50" t="s">
        <v>396</v>
      </c>
    </row>
    <row r="39" ht="20.25" customHeight="1" spans="1:10">
      <c r="A39" s="22"/>
      <c r="B39" s="22"/>
      <c r="C39" s="22" t="s">
        <v>331</v>
      </c>
      <c r="D39" s="49" t="s">
        <v>332</v>
      </c>
      <c r="E39" s="50" t="s">
        <v>355</v>
      </c>
      <c r="F39" s="38" t="s">
        <v>316</v>
      </c>
      <c r="G39" s="23" t="s">
        <v>356</v>
      </c>
      <c r="H39" s="38" t="s">
        <v>325</v>
      </c>
      <c r="I39" s="38" t="s">
        <v>318</v>
      </c>
      <c r="J39" s="50" t="s">
        <v>397</v>
      </c>
    </row>
    <row r="40" ht="90" spans="1:10">
      <c r="A40" s="48" t="s">
        <v>285</v>
      </c>
      <c r="B40" s="22" t="s">
        <v>398</v>
      </c>
      <c r="C40" s="22"/>
      <c r="D40" s="22"/>
      <c r="E40" s="22"/>
      <c r="F40" s="22"/>
      <c r="G40" s="22"/>
      <c r="H40" s="22"/>
      <c r="I40" s="22"/>
      <c r="J40" s="22"/>
    </row>
    <row r="41" ht="20.25" customHeight="1" spans="1:10">
      <c r="A41" s="22"/>
      <c r="B41" s="22"/>
      <c r="C41" s="22" t="s">
        <v>313</v>
      </c>
      <c r="D41" s="49" t="s">
        <v>314</v>
      </c>
      <c r="E41" s="50" t="s">
        <v>399</v>
      </c>
      <c r="F41" s="38" t="s">
        <v>349</v>
      </c>
      <c r="G41" s="23" t="s">
        <v>400</v>
      </c>
      <c r="H41" s="38" t="s">
        <v>386</v>
      </c>
      <c r="I41" s="38" t="s">
        <v>318</v>
      </c>
      <c r="J41" s="50" t="s">
        <v>401</v>
      </c>
    </row>
    <row r="42" ht="33.75" spans="1:10">
      <c r="A42" s="22"/>
      <c r="B42" s="22"/>
      <c r="C42" s="22" t="s">
        <v>313</v>
      </c>
      <c r="D42" s="49" t="s">
        <v>322</v>
      </c>
      <c r="E42" s="50" t="s">
        <v>402</v>
      </c>
      <c r="F42" s="38" t="s">
        <v>349</v>
      </c>
      <c r="G42" s="23" t="s">
        <v>350</v>
      </c>
      <c r="H42" s="38" t="s">
        <v>325</v>
      </c>
      <c r="I42" s="38" t="s">
        <v>318</v>
      </c>
      <c r="J42" s="50" t="s">
        <v>403</v>
      </c>
    </row>
    <row r="43" ht="20.25" customHeight="1" spans="1:10">
      <c r="A43" s="22"/>
      <c r="B43" s="22"/>
      <c r="C43" s="22" t="s">
        <v>313</v>
      </c>
      <c r="D43" s="49" t="s">
        <v>341</v>
      </c>
      <c r="E43" s="50" t="s">
        <v>342</v>
      </c>
      <c r="F43" s="38" t="s">
        <v>343</v>
      </c>
      <c r="G43" s="23" t="s">
        <v>344</v>
      </c>
      <c r="H43" s="38" t="s">
        <v>345</v>
      </c>
      <c r="I43" s="38" t="s">
        <v>318</v>
      </c>
      <c r="J43" s="50" t="s">
        <v>404</v>
      </c>
    </row>
    <row r="44" ht="20.25" customHeight="1" spans="1:10">
      <c r="A44" s="22"/>
      <c r="B44" s="22"/>
      <c r="C44" s="22" t="s">
        <v>327</v>
      </c>
      <c r="D44" s="49" t="s">
        <v>347</v>
      </c>
      <c r="E44" s="50" t="s">
        <v>405</v>
      </c>
      <c r="F44" s="38" t="s">
        <v>349</v>
      </c>
      <c r="G44" s="23" t="s">
        <v>406</v>
      </c>
      <c r="H44" s="38"/>
      <c r="I44" s="38" t="s">
        <v>376</v>
      </c>
      <c r="J44" s="50" t="s">
        <v>407</v>
      </c>
    </row>
    <row r="45" ht="20.25" customHeight="1" spans="1:10">
      <c r="A45" s="22"/>
      <c r="B45" s="22"/>
      <c r="C45" s="22" t="s">
        <v>327</v>
      </c>
      <c r="D45" s="49" t="s">
        <v>328</v>
      </c>
      <c r="E45" s="50" t="s">
        <v>408</v>
      </c>
      <c r="F45" s="38" t="s">
        <v>349</v>
      </c>
      <c r="G45" s="23" t="s">
        <v>360</v>
      </c>
      <c r="H45" s="38" t="s">
        <v>409</v>
      </c>
      <c r="I45" s="38" t="s">
        <v>318</v>
      </c>
      <c r="J45" s="50" t="s">
        <v>410</v>
      </c>
    </row>
    <row r="46" ht="20.25" customHeight="1" spans="1:10">
      <c r="A46" s="22"/>
      <c r="B46" s="22"/>
      <c r="C46" s="22" t="s">
        <v>331</v>
      </c>
      <c r="D46" s="49" t="s">
        <v>332</v>
      </c>
      <c r="E46" s="50" t="s">
        <v>411</v>
      </c>
      <c r="F46" s="38" t="s">
        <v>316</v>
      </c>
      <c r="G46" s="23" t="s">
        <v>356</v>
      </c>
      <c r="H46" s="38" t="s">
        <v>325</v>
      </c>
      <c r="I46" s="38" t="s">
        <v>318</v>
      </c>
      <c r="J46" s="50" t="s">
        <v>412</v>
      </c>
    </row>
    <row r="47" ht="56.25" spans="1:10">
      <c r="A47" s="48" t="s">
        <v>289</v>
      </c>
      <c r="B47" s="22" t="s">
        <v>413</v>
      </c>
      <c r="C47" s="22"/>
      <c r="D47" s="22"/>
      <c r="E47" s="22"/>
      <c r="F47" s="22"/>
      <c r="G47" s="22"/>
      <c r="H47" s="22"/>
      <c r="I47" s="22"/>
      <c r="J47" s="22"/>
    </row>
    <row r="48" ht="20.25" customHeight="1" spans="1:10">
      <c r="A48" s="22"/>
      <c r="B48" s="22"/>
      <c r="C48" s="22" t="s">
        <v>313</v>
      </c>
      <c r="D48" s="49" t="s">
        <v>314</v>
      </c>
      <c r="E48" s="50" t="s">
        <v>414</v>
      </c>
      <c r="F48" s="38" t="s">
        <v>316</v>
      </c>
      <c r="G48" s="23" t="s">
        <v>415</v>
      </c>
      <c r="H48" s="38" t="s">
        <v>416</v>
      </c>
      <c r="I48" s="38" t="s">
        <v>318</v>
      </c>
      <c r="J48" s="50" t="s">
        <v>417</v>
      </c>
    </row>
    <row r="49" ht="20.25" customHeight="1" spans="1:10">
      <c r="A49" s="22"/>
      <c r="B49" s="22"/>
      <c r="C49" s="22" t="s">
        <v>313</v>
      </c>
      <c r="D49" s="49" t="s">
        <v>314</v>
      </c>
      <c r="E49" s="50" t="s">
        <v>418</v>
      </c>
      <c r="F49" s="38" t="s">
        <v>316</v>
      </c>
      <c r="G49" s="23" t="s">
        <v>419</v>
      </c>
      <c r="H49" s="38" t="s">
        <v>420</v>
      </c>
      <c r="I49" s="38" t="s">
        <v>318</v>
      </c>
      <c r="J49" s="50" t="s">
        <v>421</v>
      </c>
    </row>
    <row r="50" ht="20.25" customHeight="1" spans="1:10">
      <c r="A50" s="22"/>
      <c r="B50" s="22"/>
      <c r="C50" s="22" t="s">
        <v>313</v>
      </c>
      <c r="D50" s="49" t="s">
        <v>314</v>
      </c>
      <c r="E50" s="50" t="s">
        <v>422</v>
      </c>
      <c r="F50" s="38" t="s">
        <v>349</v>
      </c>
      <c r="G50" s="23" t="s">
        <v>360</v>
      </c>
      <c r="H50" s="38" t="s">
        <v>423</v>
      </c>
      <c r="I50" s="38" t="s">
        <v>318</v>
      </c>
      <c r="J50" s="50" t="s">
        <v>424</v>
      </c>
    </row>
    <row r="51" ht="20.25" customHeight="1" spans="1:10">
      <c r="A51" s="22"/>
      <c r="B51" s="22"/>
      <c r="C51" s="22" t="s">
        <v>327</v>
      </c>
      <c r="D51" s="49" t="s">
        <v>352</v>
      </c>
      <c r="E51" s="50" t="s">
        <v>378</v>
      </c>
      <c r="F51" s="38" t="s">
        <v>316</v>
      </c>
      <c r="G51" s="23" t="s">
        <v>379</v>
      </c>
      <c r="H51" s="38" t="s">
        <v>325</v>
      </c>
      <c r="I51" s="38" t="s">
        <v>318</v>
      </c>
      <c r="J51" s="50" t="s">
        <v>425</v>
      </c>
    </row>
    <row r="52" ht="20.25" customHeight="1" spans="1:10">
      <c r="A52" s="22"/>
      <c r="B52" s="22"/>
      <c r="C52" s="22" t="s">
        <v>327</v>
      </c>
      <c r="D52" s="49" t="s">
        <v>352</v>
      </c>
      <c r="E52" s="50" t="s">
        <v>426</v>
      </c>
      <c r="F52" s="38" t="s">
        <v>349</v>
      </c>
      <c r="G52" s="23" t="s">
        <v>427</v>
      </c>
      <c r="H52" s="38"/>
      <c r="I52" s="38" t="s">
        <v>376</v>
      </c>
      <c r="J52" s="50" t="s">
        <v>428</v>
      </c>
    </row>
    <row r="53" ht="33.75" spans="1:10">
      <c r="A53" s="22"/>
      <c r="B53" s="22"/>
      <c r="C53" s="22" t="s">
        <v>331</v>
      </c>
      <c r="D53" s="49" t="s">
        <v>332</v>
      </c>
      <c r="E53" s="50" t="s">
        <v>381</v>
      </c>
      <c r="F53" s="38" t="s">
        <v>316</v>
      </c>
      <c r="G53" s="23" t="s">
        <v>356</v>
      </c>
      <c r="H53" s="38" t="s">
        <v>325</v>
      </c>
      <c r="I53" s="38" t="s">
        <v>318</v>
      </c>
      <c r="J53" s="50" t="s">
        <v>429</v>
      </c>
    </row>
    <row r="54" ht="22.5" spans="1:10">
      <c r="A54" s="48" t="s">
        <v>293</v>
      </c>
      <c r="B54" s="22" t="s">
        <v>430</v>
      </c>
      <c r="C54" s="22"/>
      <c r="D54" s="22"/>
      <c r="E54" s="22"/>
      <c r="F54" s="22"/>
      <c r="G54" s="22"/>
      <c r="H54" s="22"/>
      <c r="I54" s="22"/>
      <c r="J54" s="22"/>
    </row>
    <row r="55" ht="20.25" customHeight="1" spans="1:10">
      <c r="A55" s="22"/>
      <c r="B55" s="22"/>
      <c r="C55" s="22" t="s">
        <v>313</v>
      </c>
      <c r="D55" s="49" t="s">
        <v>314</v>
      </c>
      <c r="E55" s="50" t="s">
        <v>431</v>
      </c>
      <c r="F55" s="38" t="s">
        <v>349</v>
      </c>
      <c r="G55" s="23" t="s">
        <v>48</v>
      </c>
      <c r="H55" s="38" t="s">
        <v>386</v>
      </c>
      <c r="I55" s="38" t="s">
        <v>318</v>
      </c>
      <c r="J55" s="50" t="s">
        <v>432</v>
      </c>
    </row>
    <row r="56" ht="20.25" customHeight="1" spans="1:10">
      <c r="A56" s="22"/>
      <c r="B56" s="22"/>
      <c r="C56" s="22" t="s">
        <v>313</v>
      </c>
      <c r="D56" s="49" t="s">
        <v>314</v>
      </c>
      <c r="E56" s="50" t="s">
        <v>433</v>
      </c>
      <c r="F56" s="38" t="s">
        <v>349</v>
      </c>
      <c r="G56" s="23" t="s">
        <v>46</v>
      </c>
      <c r="H56" s="38" t="s">
        <v>386</v>
      </c>
      <c r="I56" s="38" t="s">
        <v>318</v>
      </c>
      <c r="J56" s="50" t="s">
        <v>434</v>
      </c>
    </row>
    <row r="57" ht="20.25" customHeight="1" spans="1:10">
      <c r="A57" s="22"/>
      <c r="B57" s="22"/>
      <c r="C57" s="22" t="s">
        <v>313</v>
      </c>
      <c r="D57" s="49" t="s">
        <v>314</v>
      </c>
      <c r="E57" s="50" t="s">
        <v>435</v>
      </c>
      <c r="F57" s="38" t="s">
        <v>349</v>
      </c>
      <c r="G57" s="23" t="s">
        <v>350</v>
      </c>
      <c r="H57" s="38" t="s">
        <v>325</v>
      </c>
      <c r="I57" s="38" t="s">
        <v>318</v>
      </c>
      <c r="J57" s="50" t="s">
        <v>436</v>
      </c>
    </row>
    <row r="58" ht="20.25" customHeight="1" spans="1:10">
      <c r="A58" s="22"/>
      <c r="B58" s="22"/>
      <c r="C58" s="22" t="s">
        <v>327</v>
      </c>
      <c r="D58" s="49" t="s">
        <v>352</v>
      </c>
      <c r="E58" s="50" t="s">
        <v>437</v>
      </c>
      <c r="F58" s="38" t="s">
        <v>349</v>
      </c>
      <c r="G58" s="23" t="s">
        <v>395</v>
      </c>
      <c r="H58" s="38"/>
      <c r="I58" s="38" t="s">
        <v>376</v>
      </c>
      <c r="J58" s="50" t="s">
        <v>438</v>
      </c>
    </row>
    <row r="59" ht="20.25" customHeight="1" spans="1:10">
      <c r="A59" s="22"/>
      <c r="B59" s="22"/>
      <c r="C59" s="22" t="s">
        <v>331</v>
      </c>
      <c r="D59" s="49" t="s">
        <v>332</v>
      </c>
      <c r="E59" s="50" t="s">
        <v>439</v>
      </c>
      <c r="F59" s="38" t="s">
        <v>316</v>
      </c>
      <c r="G59" s="23" t="s">
        <v>356</v>
      </c>
      <c r="H59" s="38" t="s">
        <v>325</v>
      </c>
      <c r="I59" s="38" t="s">
        <v>318</v>
      </c>
      <c r="J59" s="50" t="s">
        <v>440</v>
      </c>
    </row>
    <row r="60" ht="123.75" spans="1:10">
      <c r="A60" s="48" t="s">
        <v>296</v>
      </c>
      <c r="B60" s="22" t="s">
        <v>441</v>
      </c>
      <c r="C60" s="22"/>
      <c r="D60" s="22"/>
      <c r="E60" s="22"/>
      <c r="F60" s="22"/>
      <c r="G60" s="22"/>
      <c r="H60" s="22"/>
      <c r="I60" s="22"/>
      <c r="J60" s="22"/>
    </row>
    <row r="61" ht="20.25" customHeight="1" spans="1:10">
      <c r="A61" s="22"/>
      <c r="B61" s="22"/>
      <c r="C61" s="22" t="s">
        <v>313</v>
      </c>
      <c r="D61" s="49" t="s">
        <v>314</v>
      </c>
      <c r="E61" s="50" t="s">
        <v>442</v>
      </c>
      <c r="F61" s="38" t="s">
        <v>316</v>
      </c>
      <c r="G61" s="23" t="s">
        <v>443</v>
      </c>
      <c r="H61" s="38" t="s">
        <v>416</v>
      </c>
      <c r="I61" s="38" t="s">
        <v>318</v>
      </c>
      <c r="J61" s="50" t="s">
        <v>444</v>
      </c>
    </row>
    <row r="62" ht="20.25" customHeight="1" spans="1:10">
      <c r="A62" s="22"/>
      <c r="B62" s="22"/>
      <c r="C62" s="22" t="s">
        <v>313</v>
      </c>
      <c r="D62" s="49" t="s">
        <v>322</v>
      </c>
      <c r="E62" s="50" t="s">
        <v>445</v>
      </c>
      <c r="F62" s="38" t="s">
        <v>349</v>
      </c>
      <c r="G62" s="23" t="s">
        <v>350</v>
      </c>
      <c r="H62" s="38" t="s">
        <v>325</v>
      </c>
      <c r="I62" s="38" t="s">
        <v>318</v>
      </c>
      <c r="J62" s="50" t="s">
        <v>446</v>
      </c>
    </row>
    <row r="63" ht="20.25" customHeight="1" spans="1:10">
      <c r="A63" s="22"/>
      <c r="B63" s="22"/>
      <c r="C63" s="22" t="s">
        <v>313</v>
      </c>
      <c r="D63" s="49" t="s">
        <v>341</v>
      </c>
      <c r="E63" s="50" t="s">
        <v>447</v>
      </c>
      <c r="F63" s="38" t="s">
        <v>343</v>
      </c>
      <c r="G63" s="23" t="s">
        <v>48</v>
      </c>
      <c r="H63" s="38" t="s">
        <v>345</v>
      </c>
      <c r="I63" s="38" t="s">
        <v>318</v>
      </c>
      <c r="J63" s="50" t="s">
        <v>448</v>
      </c>
    </row>
    <row r="64" ht="20.25" customHeight="1" spans="1:10">
      <c r="A64" s="22"/>
      <c r="B64" s="22"/>
      <c r="C64" s="22" t="s">
        <v>327</v>
      </c>
      <c r="D64" s="49" t="s">
        <v>347</v>
      </c>
      <c r="E64" s="50" t="s">
        <v>378</v>
      </c>
      <c r="F64" s="38" t="s">
        <v>316</v>
      </c>
      <c r="G64" s="23" t="s">
        <v>406</v>
      </c>
      <c r="H64" s="38"/>
      <c r="I64" s="38" t="s">
        <v>376</v>
      </c>
      <c r="J64" s="50" t="s">
        <v>449</v>
      </c>
    </row>
    <row r="65" ht="20.25" customHeight="1" spans="1:10">
      <c r="A65" s="22"/>
      <c r="B65" s="22"/>
      <c r="C65" s="22" t="s">
        <v>331</v>
      </c>
      <c r="D65" s="49" t="s">
        <v>332</v>
      </c>
      <c r="E65" s="50" t="s">
        <v>381</v>
      </c>
      <c r="F65" s="38" t="s">
        <v>316</v>
      </c>
      <c r="G65" s="23" t="s">
        <v>356</v>
      </c>
      <c r="H65" s="38" t="s">
        <v>325</v>
      </c>
      <c r="I65" s="38" t="s">
        <v>318</v>
      </c>
      <c r="J65" s="50" t="s">
        <v>450</v>
      </c>
    </row>
    <row r="66" ht="101.25" spans="1:10">
      <c r="A66" s="48" t="s">
        <v>291</v>
      </c>
      <c r="B66" s="22" t="s">
        <v>451</v>
      </c>
      <c r="C66" s="22"/>
      <c r="D66" s="22"/>
      <c r="E66" s="22"/>
      <c r="F66" s="22"/>
      <c r="G66" s="22"/>
      <c r="H66" s="22"/>
      <c r="I66" s="22"/>
      <c r="J66" s="22"/>
    </row>
    <row r="67" ht="20.25" customHeight="1" spans="1:10">
      <c r="A67" s="22"/>
      <c r="B67" s="22"/>
      <c r="C67" s="22" t="s">
        <v>313</v>
      </c>
      <c r="D67" s="49" t="s">
        <v>314</v>
      </c>
      <c r="E67" s="50" t="s">
        <v>384</v>
      </c>
      <c r="F67" s="38" t="s">
        <v>349</v>
      </c>
      <c r="G67" s="23" t="s">
        <v>50</v>
      </c>
      <c r="H67" s="38" t="s">
        <v>386</v>
      </c>
      <c r="I67" s="38" t="s">
        <v>318</v>
      </c>
      <c r="J67" s="50" t="s">
        <v>452</v>
      </c>
    </row>
    <row r="68" ht="20.25" customHeight="1" spans="1:10">
      <c r="A68" s="22"/>
      <c r="B68" s="22"/>
      <c r="C68" s="22" t="s">
        <v>313</v>
      </c>
      <c r="D68" s="49" t="s">
        <v>314</v>
      </c>
      <c r="E68" s="50" t="s">
        <v>453</v>
      </c>
      <c r="F68" s="38" t="s">
        <v>349</v>
      </c>
      <c r="G68" s="23" t="s">
        <v>49</v>
      </c>
      <c r="H68" s="38" t="s">
        <v>317</v>
      </c>
      <c r="I68" s="38" t="s">
        <v>318</v>
      </c>
      <c r="J68" s="50" t="s">
        <v>454</v>
      </c>
    </row>
    <row r="69" ht="20.25" customHeight="1" spans="1:10">
      <c r="A69" s="22"/>
      <c r="B69" s="22"/>
      <c r="C69" s="22" t="s">
        <v>313</v>
      </c>
      <c r="D69" s="49" t="s">
        <v>314</v>
      </c>
      <c r="E69" s="50" t="s">
        <v>455</v>
      </c>
      <c r="F69" s="38" t="s">
        <v>316</v>
      </c>
      <c r="G69" s="23" t="s">
        <v>456</v>
      </c>
      <c r="H69" s="38" t="s">
        <v>372</v>
      </c>
      <c r="I69" s="38" t="s">
        <v>318</v>
      </c>
      <c r="J69" s="50" t="s">
        <v>457</v>
      </c>
    </row>
    <row r="70" ht="20.25" customHeight="1" spans="1:10">
      <c r="A70" s="22"/>
      <c r="B70" s="22"/>
      <c r="C70" s="22" t="s">
        <v>327</v>
      </c>
      <c r="D70" s="49" t="s">
        <v>347</v>
      </c>
      <c r="E70" s="50" t="s">
        <v>458</v>
      </c>
      <c r="F70" s="38" t="s">
        <v>316</v>
      </c>
      <c r="G70" s="23" t="s">
        <v>356</v>
      </c>
      <c r="H70" s="38" t="s">
        <v>325</v>
      </c>
      <c r="I70" s="38" t="s">
        <v>318</v>
      </c>
      <c r="J70" s="50" t="s">
        <v>459</v>
      </c>
    </row>
    <row r="71" ht="33.75" spans="1:10">
      <c r="A71" s="22"/>
      <c r="B71" s="22"/>
      <c r="C71" s="22" t="s">
        <v>327</v>
      </c>
      <c r="D71" s="49" t="s">
        <v>352</v>
      </c>
      <c r="E71" s="50" t="s">
        <v>460</v>
      </c>
      <c r="F71" s="38" t="s">
        <v>316</v>
      </c>
      <c r="G71" s="23" t="s">
        <v>379</v>
      </c>
      <c r="H71" s="38" t="s">
        <v>325</v>
      </c>
      <c r="I71" s="38" t="s">
        <v>318</v>
      </c>
      <c r="J71" s="50" t="s">
        <v>461</v>
      </c>
    </row>
    <row r="72" ht="20.25" customHeight="1" spans="1:10">
      <c r="A72" s="22"/>
      <c r="B72" s="22"/>
      <c r="C72" s="22" t="s">
        <v>331</v>
      </c>
      <c r="D72" s="49" t="s">
        <v>332</v>
      </c>
      <c r="E72" s="50" t="s">
        <v>355</v>
      </c>
      <c r="F72" s="38" t="s">
        <v>316</v>
      </c>
      <c r="G72" s="23" t="s">
        <v>356</v>
      </c>
      <c r="H72" s="38" t="s">
        <v>325</v>
      </c>
      <c r="I72" s="38" t="s">
        <v>318</v>
      </c>
      <c r="J72" s="50" t="s">
        <v>397</v>
      </c>
    </row>
    <row r="73" ht="22.5" spans="1:10">
      <c r="A73" s="48" t="s">
        <v>269</v>
      </c>
      <c r="B73" s="22" t="s">
        <v>462</v>
      </c>
      <c r="C73" s="22"/>
      <c r="D73" s="22"/>
      <c r="E73" s="22"/>
      <c r="F73" s="22"/>
      <c r="G73" s="22"/>
      <c r="H73" s="22"/>
      <c r="I73" s="22"/>
      <c r="J73" s="22"/>
    </row>
    <row r="74" ht="20.25" customHeight="1" spans="1:10">
      <c r="A74" s="22"/>
      <c r="B74" s="22"/>
      <c r="C74" s="22" t="s">
        <v>313</v>
      </c>
      <c r="D74" s="49" t="s">
        <v>314</v>
      </c>
      <c r="E74" s="50" t="s">
        <v>463</v>
      </c>
      <c r="F74" s="38" t="s">
        <v>349</v>
      </c>
      <c r="G74" s="23" t="s">
        <v>464</v>
      </c>
      <c r="H74" s="38" t="s">
        <v>386</v>
      </c>
      <c r="I74" s="38" t="s">
        <v>318</v>
      </c>
      <c r="J74" s="50" t="s">
        <v>465</v>
      </c>
    </row>
    <row r="75" ht="20.25" customHeight="1" spans="1:10">
      <c r="A75" s="22"/>
      <c r="B75" s="22"/>
      <c r="C75" s="22" t="s">
        <v>313</v>
      </c>
      <c r="D75" s="49" t="s">
        <v>314</v>
      </c>
      <c r="E75" s="50" t="s">
        <v>466</v>
      </c>
      <c r="F75" s="38" t="s">
        <v>349</v>
      </c>
      <c r="G75" s="23" t="s">
        <v>350</v>
      </c>
      <c r="H75" s="38" t="s">
        <v>325</v>
      </c>
      <c r="I75" s="38" t="s">
        <v>318</v>
      </c>
      <c r="J75" s="50" t="s">
        <v>436</v>
      </c>
    </row>
    <row r="76" ht="20.25" customHeight="1" spans="1:10">
      <c r="A76" s="22"/>
      <c r="B76" s="22"/>
      <c r="C76" s="22" t="s">
        <v>327</v>
      </c>
      <c r="D76" s="49" t="s">
        <v>352</v>
      </c>
      <c r="E76" s="50" t="s">
        <v>467</v>
      </c>
      <c r="F76" s="38" t="s">
        <v>349</v>
      </c>
      <c r="G76" s="23" t="s">
        <v>468</v>
      </c>
      <c r="H76" s="38" t="s">
        <v>469</v>
      </c>
      <c r="I76" s="38" t="s">
        <v>318</v>
      </c>
      <c r="J76" s="50" t="s">
        <v>470</v>
      </c>
    </row>
    <row r="77" ht="20.25" customHeight="1" spans="1:10">
      <c r="A77" s="22"/>
      <c r="B77" s="22"/>
      <c r="C77" s="22" t="s">
        <v>327</v>
      </c>
      <c r="D77" s="49" t="s">
        <v>352</v>
      </c>
      <c r="E77" s="50" t="s">
        <v>471</v>
      </c>
      <c r="F77" s="38" t="s">
        <v>349</v>
      </c>
      <c r="G77" s="23" t="s">
        <v>395</v>
      </c>
      <c r="H77" s="38"/>
      <c r="I77" s="38" t="s">
        <v>376</v>
      </c>
      <c r="J77" s="50" t="s">
        <v>472</v>
      </c>
    </row>
    <row r="78" ht="20.25" customHeight="1" spans="1:10">
      <c r="A78" s="22"/>
      <c r="B78" s="22"/>
      <c r="C78" s="22" t="s">
        <v>331</v>
      </c>
      <c r="D78" s="49" t="s">
        <v>332</v>
      </c>
      <c r="E78" s="50" t="s">
        <v>473</v>
      </c>
      <c r="F78" s="38" t="s">
        <v>316</v>
      </c>
      <c r="G78" s="23" t="s">
        <v>356</v>
      </c>
      <c r="H78" s="38" t="s">
        <v>325</v>
      </c>
      <c r="I78" s="38" t="s">
        <v>318</v>
      </c>
      <c r="J78" s="50" t="s">
        <v>474</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2026-02-28T01:08:00Z</dcterms:created>
  <dcterms:modified xsi:type="dcterms:W3CDTF">2026-03-03T00:52:20Z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690CB440AAD64F71A937405F38CFC2B2_13</vt:lpwstr>
  </property>
  <property fmtid="{D5CDD505-2E9C-101B-9397-08002B2CF9AE}" pid="3" name="KSOProductBuildVer">
    <vt:lpwstr>2052-12.1.0.19302</vt:lpwstr>
  </property>
</Properties>
</file>